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0730" windowHeight="11760" activeTab="2"/>
  </bookViews>
  <sheets>
    <sheet name="Q2" sheetId="2" r:id="rId1"/>
    <sheet name="DataForQ2" sheetId="3" r:id="rId2"/>
    <sheet name="Q3" sheetId="5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2" l="1"/>
  <c r="C74" i="5" l="1"/>
  <c r="D74" i="5"/>
</calcChain>
</file>

<file path=xl/connections.xml><?xml version="1.0" encoding="utf-8"?>
<connections xmlns="http://schemas.openxmlformats.org/spreadsheetml/2006/main">
  <connection id="1" keepAlive="1" name="Query - Document" description="Connection to the 'Document' query in the workbook." type="5" refreshedVersion="0" background="1" saveData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<sst xmlns="http://schemas.openxmlformats.org/spreadsheetml/2006/main" count="485" uniqueCount="221">
  <si>
    <t>Cost of Equity</t>
  </si>
  <si>
    <t>Current Stock Price</t>
  </si>
  <si>
    <t>Dividend</t>
  </si>
  <si>
    <t># Shares Outst</t>
  </si>
  <si>
    <t>Payout Ratio</t>
  </si>
  <si>
    <t>Ret. On New Invest</t>
  </si>
  <si>
    <t>Growth next 5 yrs</t>
  </si>
  <si>
    <t>Dividend Discount Method</t>
  </si>
  <si>
    <t>Year</t>
  </si>
  <si>
    <t>L-term Growth</t>
  </si>
  <si>
    <t>All numbers except share price and dividend are in thousands</t>
  </si>
  <si>
    <t>Revenue</t>
  </si>
  <si>
    <t>Company Name</t>
  </si>
  <si>
    <t>Market Cap</t>
  </si>
  <si>
    <t>EV</t>
  </si>
  <si>
    <t>EV/EBITDA</t>
  </si>
  <si>
    <t>Forward P/E</t>
  </si>
  <si>
    <t>Median</t>
  </si>
  <si>
    <t>Pfizer (PFE)</t>
  </si>
  <si>
    <t>Book Value (per share)</t>
  </si>
  <si>
    <t>P/B</t>
  </si>
  <si>
    <t>Merck &amp; Co (MRK)</t>
  </si>
  <si>
    <t>EV/Revenue</t>
  </si>
  <si>
    <t>Thermo Fisher Scientific (TMO)</t>
  </si>
  <si>
    <t>Abbott Laboratories (ABT)</t>
  </si>
  <si>
    <t>Amgen (AMGN)</t>
  </si>
  <si>
    <t>Abbvie (ABBV)</t>
  </si>
  <si>
    <t>Eli Lilly and Company (LLY)</t>
  </si>
  <si>
    <t>Gilead Sciences (GILD)</t>
  </si>
  <si>
    <t>Comparable Method</t>
  </si>
  <si>
    <t>Multiples</t>
  </si>
  <si>
    <t>Trailing P/E</t>
  </si>
  <si>
    <t>Current Dividend</t>
  </si>
  <si>
    <t>Estimated EV for Pfizer</t>
  </si>
  <si>
    <t>Estimated Market Cap for Pfizer</t>
  </si>
  <si>
    <t>Estimated Share Price for Pfizer</t>
  </si>
  <si>
    <t>Cash and cash equivalents</t>
  </si>
  <si>
    <t>Receivables</t>
  </si>
  <si>
    <t>Accounts payable</t>
  </si>
  <si>
    <t>Assumptions</t>
  </si>
  <si>
    <t>EBITDA</t>
  </si>
  <si>
    <t>NWC</t>
  </si>
  <si>
    <t>Tax Rate</t>
  </si>
  <si>
    <t>Cost of Capital (WACC)</t>
  </si>
  <si>
    <t>Year 0</t>
  </si>
  <si>
    <t>Year 1</t>
  </si>
  <si>
    <t>Year 2</t>
  </si>
  <si>
    <t>Year 3</t>
  </si>
  <si>
    <t>Year 4</t>
  </si>
  <si>
    <t>Year 5</t>
  </si>
  <si>
    <t>Year 6</t>
  </si>
  <si>
    <t>First Year Sales</t>
  </si>
  <si>
    <t>Depreciation</t>
  </si>
  <si>
    <t>EBIT</t>
  </si>
  <si>
    <t>Cost of Capital</t>
  </si>
  <si>
    <t>Unlevered Net Income</t>
  </si>
  <si>
    <t>NPV</t>
  </si>
  <si>
    <t>IRR</t>
  </si>
  <si>
    <t>CapEx Yr 0</t>
  </si>
  <si>
    <t>CapEx Yr 1</t>
  </si>
  <si>
    <t>2020-9 Data</t>
  </si>
  <si>
    <t xml:space="preserve"> of 2020 PPE</t>
  </si>
  <si>
    <t xml:space="preserve"> from 2020</t>
  </si>
  <si>
    <t>Year 1 SGA expenses</t>
  </si>
  <si>
    <t xml:space="preserve"> of 2020 Sales, General and Administrative expenses</t>
  </si>
  <si>
    <t>Growth rate of FCF</t>
  </si>
  <si>
    <t>Terminal Value</t>
  </si>
  <si>
    <t>Year 1 Revenue</t>
  </si>
  <si>
    <t xml:space="preserve"> of 2020 Revenue</t>
  </si>
  <si>
    <t>Revenue and SGA growth</t>
  </si>
  <si>
    <t>FCF Growth</t>
  </si>
  <si>
    <t>Sensitivity analysis</t>
  </si>
  <si>
    <t>+5</t>
  </si>
  <si>
    <t>All numbers are in thousands AUD</t>
  </si>
  <si>
    <t>Net property, plant and equipment (PPE)</t>
  </si>
  <si>
    <t>Sales, general and administrative expenses (SGA)</t>
  </si>
  <si>
    <t>Net Working Capital (NWC)</t>
  </si>
  <si>
    <t>Terminal Price</t>
  </si>
  <si>
    <t>Current Share Price</t>
  </si>
  <si>
    <t>In green: numbers to report; in yellow: numbers to calculate</t>
  </si>
  <si>
    <t>Final Estimated Price</t>
  </si>
  <si>
    <t>CapEx       (total amount)</t>
  </si>
  <si>
    <t>NWC Requirements (to fill appropriately)</t>
  </si>
  <si>
    <t>Depreciation Schedule (to fill appropriately)</t>
  </si>
  <si>
    <t>Date of collection</t>
  </si>
  <si>
    <t>Incremental Free Cash Flow statement (to fill appropriately)</t>
  </si>
  <si>
    <t>Incremental Free Cash Flow (withouth Terminal Value)</t>
  </si>
  <si>
    <t>Incremental Free Cash Flow (with Terminal Value)</t>
  </si>
  <si>
    <t>Q2 Estimating a stock price</t>
  </si>
  <si>
    <t>Q3 Estimating a project value</t>
  </si>
  <si>
    <t>NWC/Revenue</t>
  </si>
  <si>
    <t>Change in NWC</t>
  </si>
  <si>
    <t>Present Value (optional)</t>
  </si>
  <si>
    <t>CapEx Year 0</t>
  </si>
  <si>
    <t>CapEx Year 1</t>
  </si>
  <si>
    <t>of CapEx Year 0</t>
  </si>
  <si>
    <t>Note: for the sensitivity analysis, you do not have to use formula in the cells.</t>
  </si>
  <si>
    <t>Growth Profitability and Financial Ratios for Pfizer Inc</t>
  </si>
  <si>
    <t>Financials</t>
  </si>
  <si>
    <t>2011-12</t>
  </si>
  <si>
    <t>2012-12</t>
  </si>
  <si>
    <t>2013-12</t>
  </si>
  <si>
    <t>2014-12</t>
  </si>
  <si>
    <t>2015-12</t>
  </si>
  <si>
    <t>2016-12</t>
  </si>
  <si>
    <t>2017-12</t>
  </si>
  <si>
    <t>2018-12</t>
  </si>
  <si>
    <t>2019-12</t>
  </si>
  <si>
    <t>2020-12</t>
  </si>
  <si>
    <t>TTM</t>
  </si>
  <si>
    <t>Revenue USD Mil</t>
  </si>
  <si>
    <t>Gross Margin %</t>
  </si>
  <si>
    <t>Operating Income USD Mil</t>
  </si>
  <si>
    <t>Operating Margin %</t>
  </si>
  <si>
    <t>Net Income USD Mil</t>
  </si>
  <si>
    <t>Earnings Per Share USD</t>
  </si>
  <si>
    <t>Dividends USD</t>
  </si>
  <si>
    <t>Payout Ratio % *</t>
  </si>
  <si>
    <t>Shares Mil</t>
  </si>
  <si>
    <t>Book Value Per Share * USD</t>
  </si>
  <si>
    <t>Operating Cash Flow USD Mil</t>
  </si>
  <si>
    <t>Cap Spending USD Mil</t>
  </si>
  <si>
    <t>Free Cash Flow USD Mil</t>
  </si>
  <si>
    <t>Free Cash Flow Per Share * USD</t>
  </si>
  <si>
    <t>Working Capital USD Mil</t>
  </si>
  <si>
    <t>Key Ratios -&gt; Profitability</t>
  </si>
  <si>
    <t>Margins % of Sales</t>
  </si>
  <si>
    <t>COGS</t>
  </si>
  <si>
    <t>Gross Margin</t>
  </si>
  <si>
    <t>SG&amp;A</t>
  </si>
  <si>
    <t>R&amp;D</t>
  </si>
  <si>
    <t>Other</t>
  </si>
  <si>
    <t>Operating Margin</t>
  </si>
  <si>
    <t>Net Int Inc &amp; Other</t>
  </si>
  <si>
    <t>EBT Margin</t>
  </si>
  <si>
    <t>Profitability</t>
  </si>
  <si>
    <t>Tax Rate %</t>
  </si>
  <si>
    <t>Net Margin %</t>
  </si>
  <si>
    <t>Asset Turnover (Average)</t>
  </si>
  <si>
    <t>Return on Assets %</t>
  </si>
  <si>
    <t>Financial Leverage (Average)</t>
  </si>
  <si>
    <t>Return on Equity %</t>
  </si>
  <si>
    <t>Return on Invested Capital %</t>
  </si>
  <si>
    <t>Interest Coverage</t>
  </si>
  <si>
    <t>Key Ratios -&gt; Growth</t>
  </si>
  <si>
    <t>Latest Qtr</t>
  </si>
  <si>
    <t>Revenue %</t>
  </si>
  <si>
    <t>Year over Year</t>
  </si>
  <si>
    <t>3-Year Average</t>
  </si>
  <si>
    <t>5-Year Average</t>
  </si>
  <si>
    <t>10-Year Average</t>
  </si>
  <si>
    <t>Operating Income %</t>
  </si>
  <si>
    <t>Net Income %</t>
  </si>
  <si>
    <t>EPS %</t>
  </si>
  <si>
    <t>Key Ratios -&gt; Cash Flow</t>
  </si>
  <si>
    <t>Cash Flow Ratios</t>
  </si>
  <si>
    <t>Operating Cash Flow Growth % YOY</t>
  </si>
  <si>
    <t>Free Cash Flow Growth % YOY</t>
  </si>
  <si>
    <t>Cap Ex as a % of Sales</t>
  </si>
  <si>
    <t>Free Cash Flow/Sales %</t>
  </si>
  <si>
    <t>Free Cash Flow/Net Income</t>
  </si>
  <si>
    <t>Key Ratios -&gt; Financial Health</t>
  </si>
  <si>
    <t>Balance Sheet Items (in %)</t>
  </si>
  <si>
    <t>Cash &amp; Short-Term Investments</t>
  </si>
  <si>
    <t>Accounts Receivable</t>
  </si>
  <si>
    <t>Inventory</t>
  </si>
  <si>
    <t>Other Current Assets</t>
  </si>
  <si>
    <t>Total Current Assets</t>
  </si>
  <si>
    <t>Net PP&amp;E</t>
  </si>
  <si>
    <t>Intangibles</t>
  </si>
  <si>
    <t>Other Long-Term Assets</t>
  </si>
  <si>
    <t>Total Assets</t>
  </si>
  <si>
    <t>Accounts Payable</t>
  </si>
  <si>
    <t>Short-Term Debt</t>
  </si>
  <si>
    <t>Taxes Payable</t>
  </si>
  <si>
    <t>Accrued Liabilities</t>
  </si>
  <si>
    <t>Other Short-Term Liabilities</t>
  </si>
  <si>
    <t>Total Current Liabilities</t>
  </si>
  <si>
    <t>Long-Term Debt</t>
  </si>
  <si>
    <t>Other Long-Term Liabilities</t>
  </si>
  <si>
    <t>Total Liabilities</t>
  </si>
  <si>
    <t>Total Stockholders' Equity</t>
  </si>
  <si>
    <t>Total Liabilities &amp; Equity</t>
  </si>
  <si>
    <t>Liquidity/Financial Health</t>
  </si>
  <si>
    <t>Current Ratio</t>
  </si>
  <si>
    <t>Quick Ratio</t>
  </si>
  <si>
    <t>Financial Leverage</t>
  </si>
  <si>
    <t>Debt/Equity</t>
  </si>
  <si>
    <t>Key Ratios -&gt; Efficiency Ratios</t>
  </si>
  <si>
    <t>Efficiency</t>
  </si>
  <si>
    <t>Days Sales Outstanding</t>
  </si>
  <si>
    <t>Days Inventory</t>
  </si>
  <si>
    <t>Payables Period</t>
  </si>
  <si>
    <t>Cash Conversion Cycle</t>
  </si>
  <si>
    <t>Receivables Turnover</t>
  </si>
  <si>
    <t>Inventory Turnover</t>
  </si>
  <si>
    <t>Fixed Assets Turnover</t>
  </si>
  <si>
    <t>Asset Turnover</t>
  </si>
  <si>
    <t>N/A</t>
  </si>
  <si>
    <t>Growth Profitability and Financial Ratios for Westpac Banking Corp</t>
  </si>
  <si>
    <t>2011-09</t>
  </si>
  <si>
    <t>2012-09</t>
  </si>
  <si>
    <t>2013-09</t>
  </si>
  <si>
    <t>2014-09</t>
  </si>
  <si>
    <t>2015-09</t>
  </si>
  <si>
    <t>2016-09</t>
  </si>
  <si>
    <t>2017-09</t>
  </si>
  <si>
    <t>2018-09</t>
  </si>
  <si>
    <t>2019-09</t>
  </si>
  <si>
    <t>2020-09</t>
  </si>
  <si>
    <t>Revenue AUD Mil</t>
  </si>
  <si>
    <t>Operating Income AUD Mil</t>
  </si>
  <si>
    <t>Net Income AUD Mil</t>
  </si>
  <si>
    <t>Earnings Per Share AUD</t>
  </si>
  <si>
    <t>Dividends AUD</t>
  </si>
  <si>
    <t>Book Value Per Share * AUD</t>
  </si>
  <si>
    <t>Operating Cash Flow AUD Mil</t>
  </si>
  <si>
    <t>Cap Spending AUD Mil</t>
  </si>
  <si>
    <t>Free Cash Flow AUD Mil</t>
  </si>
  <si>
    <t>Free Cash Flow Per Share * AUD</t>
  </si>
  <si>
    <t>Working Capital AUD 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</si>
</sst>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8" formatCode="&quot;$&quot;#,##0.00_);[Red]\(&quot;$&quot;#,##0.00\)"/>
    <numFmt numFmtId="164" formatCode="0.000%"/>
    <numFmt numFmtId="165" formatCode="0.0%"/>
    <numFmt numFmtId="166" formatCode="#,##0_ "/>
    <numFmt numFmtId="167" formatCode="0.00\x"/>
    <numFmt numFmtId="168" formatCode="#,##0.00_ "/>
    <numFmt numFmtId="169" formatCode="0.0000"/>
    <numFmt numFmtId="170" formatCode="_(#,##0.0%_);\(#,##0.0%\)"/>
    <numFmt numFmtId="171" formatCode="&quot;NPV&quot;;&quot;NPV&quot;"/>
    <numFmt numFmtId="172" formatCode="&quot;IRR&quot;;&quot;IRR&quot;"/>
    <numFmt numFmtId="173" formatCode="_(#,##0_);\(#,##0\);_(&quot;-&quot;_);_(@_)"/>
    <numFmt numFmtId="174" formatCode="_(#,##0.00%_);\(#,##0.00%\)"/>
    <numFmt numFmtId="175" formatCode="#,##0.000\x;&quot;NM&quot;_x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i/>
      <sz val="9"/>
      <color rgb="FF0000FF"/>
      <name val="Arial"/>
      <family val="2"/>
    </font>
    <font>
      <sz val="10"/>
      <color rgb="FF0000FF"/>
      <name val="Arial"/>
    </font>
    <font>
      <b/>
      <sz val="10"/>
      <color rgb="FF000000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4" fillId="0" borderId="0" xfId="0" applyFont="1"/>
    <xf numFmtId="10" fontId="0" fillId="2" borderId="0" xfId="0" applyNumberFormat="1" applyFill="1"/>
    <xf numFmtId="0" fontId="0" fillId="0" borderId="1" xfId="0" applyBorder="1"/>
    <xf numFmtId="8" fontId="0" fillId="3" borderId="0" xfId="0" applyNumberFormat="1" applyFill="1"/>
    <xf numFmtId="3" fontId="0" fillId="0" borderId="0" xfId="0" applyNumberFormat="1"/>
    <xf numFmtId="10" fontId="0" fillId="2" borderId="0" xfId="1" applyNumberFormat="1" applyFont="1" applyFill="1"/>
    <xf numFmtId="164" fontId="0" fillId="0" borderId="0" xfId="0" applyNumberFormat="1"/>
    <xf numFmtId="169" fontId="0" fillId="2" borderId="0" xfId="0" applyNumberFormat="1" applyFill="1"/>
    <xf numFmtId="0" fontId="7" fillId="0" borderId="0" xfId="0" applyFont="1"/>
    <xf numFmtId="0" fontId="4" fillId="0" borderId="0" xfId="0" applyFont="1" applyFill="1"/>
    <xf numFmtId="0" fontId="0" fillId="0" borderId="0" xfId="0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0" xfId="0" applyFont="1" applyFill="1" applyAlignment="1">
      <alignment vertical="top"/>
    </xf>
    <xf numFmtId="166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right" vertical="top"/>
    </xf>
    <xf numFmtId="166" fontId="6" fillId="0" borderId="0" xfId="0" applyNumberFormat="1" applyFont="1" applyFill="1" applyAlignment="1">
      <alignment horizontal="right" vertical="top"/>
    </xf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8" fillId="0" borderId="2" xfId="0" applyFont="1" applyBorder="1" applyAlignment="1">
      <alignment horizontal="left"/>
    </xf>
    <xf numFmtId="0" fontId="9" fillId="0" borderId="5" xfId="0" applyFont="1" applyBorder="1"/>
    <xf numFmtId="0" fontId="0" fillId="0" borderId="6" xfId="0" applyBorder="1"/>
    <xf numFmtId="0" fontId="11" fillId="0" borderId="5" xfId="0" applyFont="1" applyBorder="1" applyAlignment="1">
      <alignment horizontal="left"/>
    </xf>
    <xf numFmtId="0" fontId="0" fillId="0" borderId="5" xfId="0" applyBorder="1"/>
    <xf numFmtId="0" fontId="9" fillId="0" borderId="2" xfId="0" applyFont="1" applyBorder="1"/>
    <xf numFmtId="0" fontId="10" fillId="0" borderId="3" xfId="0" applyFont="1" applyBorder="1" applyAlignment="1">
      <alignment horizontal="centerContinuous"/>
    </xf>
    <xf numFmtId="170" fontId="12" fillId="0" borderId="3" xfId="0" applyNumberFormat="1" applyFont="1" applyBorder="1"/>
    <xf numFmtId="9" fontId="13" fillId="0" borderId="6" xfId="0" applyNumberFormat="1" applyFont="1" applyBorder="1"/>
    <xf numFmtId="0" fontId="11" fillId="0" borderId="7" xfId="0" applyFont="1" applyBorder="1" applyAlignment="1">
      <alignment horizontal="left"/>
    </xf>
    <xf numFmtId="0" fontId="0" fillId="0" borderId="8" xfId="0" applyBorder="1"/>
    <xf numFmtId="0" fontId="9" fillId="0" borderId="0" xfId="0" applyFont="1" applyAlignment="1">
      <alignment horizontal="centerContinuous"/>
    </xf>
    <xf numFmtId="173" fontId="4" fillId="0" borderId="0" xfId="0" applyNumberFormat="1" applyFont="1"/>
    <xf numFmtId="174" fontId="0" fillId="0" borderId="0" xfId="0" applyNumberFormat="1"/>
    <xf numFmtId="0" fontId="4" fillId="0" borderId="9" xfId="0" applyFont="1" applyBorder="1"/>
    <xf numFmtId="173" fontId="4" fillId="0" borderId="9" xfId="0" applyNumberFormat="1" applyFont="1" applyBorder="1"/>
    <xf numFmtId="0" fontId="0" fillId="0" borderId="9" xfId="0" applyBorder="1"/>
    <xf numFmtId="0" fontId="9" fillId="0" borderId="1" xfId="0" applyFont="1" applyBorder="1"/>
    <xf numFmtId="0" fontId="0" fillId="0" borderId="0" xfId="0" applyBorder="1"/>
    <xf numFmtId="9" fontId="13" fillId="0" borderId="0" xfId="0" applyNumberFormat="1" applyFont="1" applyBorder="1"/>
    <xf numFmtId="0" fontId="2" fillId="0" borderId="9" xfId="0" applyFont="1" applyBorder="1"/>
    <xf numFmtId="173" fontId="2" fillId="0" borderId="9" xfId="0" applyNumberFormat="1" applyFont="1" applyBorder="1"/>
    <xf numFmtId="170" fontId="14" fillId="0" borderId="9" xfId="0" applyNumberFormat="1" applyFont="1" applyBorder="1"/>
    <xf numFmtId="173" fontId="4" fillId="0" borderId="0" xfId="0" applyNumberFormat="1" applyFont="1" applyBorder="1"/>
    <xf numFmtId="0" fontId="4" fillId="0" borderId="0" xfId="0" applyFont="1" applyBorder="1" applyAlignment="1">
      <alignment horizontal="centerContinuous"/>
    </xf>
    <xf numFmtId="173" fontId="9" fillId="0" borderId="0" xfId="0" applyNumberFormat="1" applyFont="1" applyBorder="1"/>
    <xf numFmtId="173" fontId="0" fillId="0" borderId="0" xfId="0" applyNumberFormat="1" applyBorder="1"/>
    <xf numFmtId="173" fontId="2" fillId="0" borderId="0" xfId="0" applyNumberFormat="1" applyFont="1" applyBorder="1"/>
    <xf numFmtId="175" fontId="0" fillId="0" borderId="0" xfId="0" applyNumberFormat="1" applyBorder="1"/>
    <xf numFmtId="0" fontId="9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/>
    <xf numFmtId="0" fontId="9" fillId="0" borderId="8" xfId="0" applyFont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3" fontId="9" fillId="4" borderId="6" xfId="0" applyNumberFormat="1" applyFont="1" applyFill="1" applyBorder="1"/>
    <xf numFmtId="174" fontId="9" fillId="4" borderId="0" xfId="0" applyNumberFormat="1" applyFont="1" applyFill="1" applyBorder="1"/>
    <xf numFmtId="170" fontId="9" fillId="4" borderId="0" xfId="0" applyNumberFormat="1" applyFont="1" applyFill="1" applyBorder="1"/>
    <xf numFmtId="170" fontId="9" fillId="4" borderId="3" xfId="0" applyNumberFormat="1" applyFont="1" applyFill="1" applyBorder="1" applyAlignment="1">
      <alignment horizontal="center"/>
    </xf>
    <xf numFmtId="170" fontId="9" fillId="4" borderId="4" xfId="0" applyNumberFormat="1" applyFont="1" applyFill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5" xfId="0" applyFont="1" applyBorder="1"/>
    <xf numFmtId="173" fontId="9" fillId="0" borderId="6" xfId="0" applyNumberFormat="1" applyFont="1" applyBorder="1"/>
    <xf numFmtId="173" fontId="0" fillId="0" borderId="6" xfId="0" applyNumberFormat="1" applyBorder="1"/>
    <xf numFmtId="0" fontId="4" fillId="0" borderId="10" xfId="0" applyFont="1" applyBorder="1"/>
    <xf numFmtId="173" fontId="2" fillId="0" borderId="11" xfId="0" applyNumberFormat="1" applyFont="1" applyBorder="1"/>
    <xf numFmtId="173" fontId="4" fillId="0" borderId="11" xfId="0" applyNumberFormat="1" applyFont="1" applyBorder="1"/>
    <xf numFmtId="173" fontId="4" fillId="0" borderId="3" xfId="0" applyNumberFormat="1" applyFont="1" applyBorder="1"/>
    <xf numFmtId="173" fontId="4" fillId="0" borderId="4" xfId="0" applyNumberFormat="1" applyFont="1" applyBorder="1"/>
    <xf numFmtId="173" fontId="0" fillId="0" borderId="3" xfId="0" applyNumberFormat="1" applyBorder="1"/>
    <xf numFmtId="0" fontId="0" fillId="0" borderId="2" xfId="0" applyBorder="1"/>
    <xf numFmtId="0" fontId="0" fillId="0" borderId="11" xfId="0" applyBorder="1"/>
    <xf numFmtId="0" fontId="16" fillId="0" borderId="0" xfId="0" applyFont="1"/>
    <xf numFmtId="10" fontId="0" fillId="4" borderId="0" xfId="1" applyNumberFormat="1" applyFont="1" applyFill="1"/>
    <xf numFmtId="3" fontId="0" fillId="4" borderId="0" xfId="0" applyNumberFormat="1" applyFill="1"/>
    <xf numFmtId="165" fontId="0" fillId="4" borderId="0" xfId="1" applyNumberFormat="1" applyFont="1" applyFill="1"/>
    <xf numFmtId="166" fontId="6" fillId="4" borderId="0" xfId="0" applyNumberFormat="1" applyFont="1" applyFill="1" applyAlignment="1">
      <alignment horizontal="center" vertical="top"/>
    </xf>
    <xf numFmtId="168" fontId="6" fillId="4" borderId="0" xfId="0" applyNumberFormat="1" applyFont="1" applyFill="1" applyAlignment="1">
      <alignment horizontal="center" vertical="top"/>
    </xf>
    <xf numFmtId="167" fontId="6" fillId="4" borderId="0" xfId="0" applyNumberFormat="1" applyFont="1" applyFill="1" applyAlignment="1">
      <alignment horizontal="center" vertical="top"/>
    </xf>
    <xf numFmtId="39" fontId="5" fillId="2" borderId="0" xfId="0" applyNumberFormat="1" applyFont="1" applyFill="1" applyBorder="1" applyAlignment="1">
      <alignment vertical="center"/>
    </xf>
    <xf numFmtId="3" fontId="0" fillId="2" borderId="8" xfId="0" applyNumberFormat="1" applyFill="1" applyBorder="1"/>
    <xf numFmtId="174" fontId="0" fillId="2" borderId="1" xfId="0" applyNumberFormat="1" applyFill="1" applyBorder="1"/>
    <xf numFmtId="173" fontId="4" fillId="2" borderId="0" xfId="0" applyNumberFormat="1" applyFont="1" applyFill="1"/>
    <xf numFmtId="174" fontId="15" fillId="2" borderId="0" xfId="0" applyNumberFormat="1" applyFont="1" applyFill="1"/>
    <xf numFmtId="0" fontId="4" fillId="0" borderId="5" xfId="0" applyFont="1" applyBorder="1" applyAlignment="1">
      <alignment horizontal="center"/>
    </xf>
    <xf numFmtId="171" fontId="4" fillId="0" borderId="0" xfId="0" applyNumberFormat="1" applyFont="1" applyBorder="1" applyAlignment="1">
      <alignment horizontal="centerContinuous"/>
    </xf>
    <xf numFmtId="172" fontId="4" fillId="0" borderId="6" xfId="0" applyNumberFormat="1" applyFont="1" applyBorder="1" applyAlignment="1">
      <alignment horizontal="centerContinuous"/>
    </xf>
    <xf numFmtId="165" fontId="0" fillId="0" borderId="5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171" fontId="9" fillId="0" borderId="0" xfId="0" applyNumberFormat="1" applyFont="1" applyBorder="1" applyAlignment="1">
      <alignment horizontal="centerContinuous"/>
    </xf>
    <xf numFmtId="172" fontId="9" fillId="0" borderId="6" xfId="0" applyNumberFormat="1" applyFont="1" applyBorder="1" applyAlignment="1">
      <alignment horizontal="centerContinuous"/>
    </xf>
    <xf numFmtId="49" fontId="0" fillId="0" borderId="5" xfId="0" applyNumberFormat="1" applyBorder="1" applyAlignment="1">
      <alignment horizontal="center"/>
    </xf>
    <xf numFmtId="9" fontId="0" fillId="0" borderId="7" xfId="1" applyFont="1" applyBorder="1" applyAlignment="1">
      <alignment horizontal="center"/>
    </xf>
    <xf numFmtId="0" fontId="9" fillId="0" borderId="3" xfId="0" applyFont="1" applyBorder="1" applyAlignment="1">
      <alignment horizontal="centerContinuous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Continuous" wrapText="1"/>
    </xf>
    <xf numFmtId="173" fontId="0" fillId="0" borderId="3" xfId="0" applyNumberFormat="1" applyFill="1" applyBorder="1"/>
    <xf numFmtId="173" fontId="0" fillId="0" borderId="4" xfId="0" applyNumberFormat="1" applyFill="1" applyBorder="1"/>
    <xf numFmtId="173" fontId="0" fillId="2" borderId="0" xfId="0" applyNumberFormat="1" applyFont="1" applyFill="1" applyBorder="1"/>
    <xf numFmtId="174" fontId="0" fillId="2" borderId="6" xfId="0" applyNumberFormat="1" applyFont="1" applyFill="1" applyBorder="1"/>
    <xf numFmtId="173" fontId="9" fillId="2" borderId="0" xfId="0" applyNumberFormat="1" applyFont="1" applyFill="1" applyBorder="1"/>
    <xf numFmtId="174" fontId="12" fillId="2" borderId="6" xfId="0" applyNumberFormat="1" applyFont="1" applyFill="1" applyBorder="1"/>
    <xf numFmtId="173" fontId="0" fillId="2" borderId="1" xfId="0" applyNumberFormat="1" applyFill="1" applyBorder="1"/>
    <xf numFmtId="174" fontId="0" fillId="2" borderId="8" xfId="0" applyNumberFormat="1" applyFill="1" applyBorder="1"/>
    <xf numFmtId="173" fontId="0" fillId="2" borderId="0" xfId="0" applyNumberFormat="1" applyFill="1" applyBorder="1"/>
    <xf numFmtId="174" fontId="0" fillId="2" borderId="6" xfId="0" applyNumberFormat="1" applyFill="1" applyBorder="1"/>
    <xf numFmtId="14" fontId="0" fillId="4" borderId="0" xfId="0" applyNumberFormat="1" applyFill="1"/>
    <xf numFmtId="10" fontId="0" fillId="4" borderId="0" xfId="0" applyNumberFormat="1" applyFill="1"/>
    <xf numFmtId="0" fontId="5" fillId="0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6" fontId="6" fillId="0" borderId="0" xfId="0" applyNumberFormat="1" applyFont="1" applyFill="1" applyAlignment="1">
      <alignment horizontal="left" vertical="top" wrapText="1"/>
    </xf>
    <xf numFmtId="167" fontId="0" fillId="0" borderId="0" xfId="0" applyNumberFormat="1" applyFont="1" applyFill="1" applyAlignment="1">
      <alignment vertical="top"/>
    </xf>
    <xf numFmtId="167" fontId="6" fillId="0" borderId="0" xfId="0" applyNumberFormat="1" applyFont="1" applyFill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topLeftCell="B29" workbookViewId="0">
      <selection activeCell="E43" sqref="E43"/>
    </sheetView>
  </sheetViews>
  <sheetFormatPr defaultRowHeight="15" x14ac:dyDescent="0.25"/>
  <cols>
    <col min="1" max="1" width="5" customWidth="1"/>
    <col min="2" max="2" width="34.140625" customWidth="1"/>
    <col min="3" max="10" width="18.7109375" customWidth="1"/>
    <col min="11" max="13" width="10.5703125" customWidth="1"/>
  </cols>
  <sheetData>
    <row r="1" spans="2:3" ht="18.600000000000001" x14ac:dyDescent="0.45">
      <c r="B1" s="1" t="s">
        <v>88</v>
      </c>
    </row>
    <row r="3" spans="2:3" ht="14.45" x14ac:dyDescent="0.35">
      <c r="B3" t="s">
        <v>10</v>
      </c>
    </row>
    <row r="4" spans="2:3" ht="14.45" x14ac:dyDescent="0.35">
      <c r="B4" t="s">
        <v>79</v>
      </c>
    </row>
    <row r="6" spans="2:3" ht="14.45" x14ac:dyDescent="0.35">
      <c r="B6" s="10" t="s">
        <v>7</v>
      </c>
    </row>
    <row r="7" spans="2:3" ht="14.45" x14ac:dyDescent="0.35">
      <c r="B7" s="10"/>
    </row>
    <row r="8" spans="2:3" ht="14.45" x14ac:dyDescent="0.35">
      <c r="B8" t="s">
        <v>84</v>
      </c>
      <c r="C8" s="117">
        <v>44473</v>
      </c>
    </row>
    <row r="10" spans="2:3" ht="14.45" x14ac:dyDescent="0.35">
      <c r="B10" t="s">
        <v>0</v>
      </c>
      <c r="C10" s="83">
        <v>5.5300000000000002E-2</v>
      </c>
    </row>
    <row r="11" spans="2:3" ht="14.45" x14ac:dyDescent="0.35">
      <c r="B11" t="s">
        <v>1</v>
      </c>
      <c r="C11" s="118">
        <v>0.42930000000000001</v>
      </c>
    </row>
    <row r="12" spans="2:3" ht="14.45" x14ac:dyDescent="0.35">
      <c r="B12" t="s">
        <v>3</v>
      </c>
      <c r="C12" s="84">
        <v>5600000000</v>
      </c>
    </row>
    <row r="13" spans="2:3" ht="14.45" x14ac:dyDescent="0.35">
      <c r="B13" t="s">
        <v>32</v>
      </c>
      <c r="C13" s="118">
        <v>1.5599999999999999E-2</v>
      </c>
    </row>
    <row r="14" spans="2:3" ht="14.45" x14ac:dyDescent="0.35">
      <c r="B14" t="s">
        <v>6</v>
      </c>
      <c r="C14" s="85">
        <v>6.4000000000000001E-2</v>
      </c>
    </row>
    <row r="16" spans="2:3" ht="14.45" x14ac:dyDescent="0.35">
      <c r="B16" t="s">
        <v>4</v>
      </c>
      <c r="C16" s="7"/>
    </row>
    <row r="17" spans="2:10" ht="14.45" x14ac:dyDescent="0.35">
      <c r="B17" t="s">
        <v>5</v>
      </c>
      <c r="C17" s="3"/>
    </row>
    <row r="18" spans="2:10" ht="14.45" x14ac:dyDescent="0.35">
      <c r="B18" t="s">
        <v>9</v>
      </c>
      <c r="C18" s="3"/>
    </row>
    <row r="20" spans="2:10" ht="14.45" x14ac:dyDescent="0.35">
      <c r="B20" s="4" t="s">
        <v>8</v>
      </c>
      <c r="C20">
        <v>0</v>
      </c>
      <c r="D20" s="4">
        <v>1</v>
      </c>
      <c r="E20" s="4">
        <v>2</v>
      </c>
      <c r="F20" s="4">
        <v>3</v>
      </c>
      <c r="G20" s="4">
        <v>4</v>
      </c>
      <c r="H20" s="4">
        <v>5</v>
      </c>
    </row>
    <row r="21" spans="2:10" ht="14.45" x14ac:dyDescent="0.35">
      <c r="B21" t="s">
        <v>2</v>
      </c>
      <c r="C21" s="45"/>
      <c r="D21" s="9"/>
      <c r="E21" s="9"/>
      <c r="F21" s="9"/>
      <c r="G21" s="9"/>
      <c r="H21" s="9"/>
    </row>
    <row r="23" spans="2:10" ht="14.45" x14ac:dyDescent="0.35">
      <c r="B23" t="s">
        <v>77</v>
      </c>
      <c r="C23" s="5"/>
    </row>
    <row r="24" spans="2:10" ht="14.45" x14ac:dyDescent="0.35">
      <c r="B24" t="s">
        <v>78</v>
      </c>
      <c r="C24" s="5"/>
      <c r="D24" s="8"/>
    </row>
    <row r="27" spans="2:10" ht="14.45" x14ac:dyDescent="0.35">
      <c r="B27" s="10" t="s">
        <v>29</v>
      </c>
    </row>
    <row r="28" spans="2:10" ht="14.45" x14ac:dyDescent="0.35">
      <c r="B28" s="10"/>
    </row>
    <row r="29" spans="2:10" ht="14.45" x14ac:dyDescent="0.35">
      <c r="B29" t="s">
        <v>84</v>
      </c>
      <c r="C29" s="117">
        <v>44473</v>
      </c>
    </row>
    <row r="30" spans="2:10" ht="14.45" x14ac:dyDescent="0.35">
      <c r="B30" s="11"/>
      <c r="C30" s="12"/>
      <c r="D30" s="12"/>
      <c r="E30" s="12"/>
      <c r="F30" s="119" t="s">
        <v>30</v>
      </c>
      <c r="G30" s="119"/>
      <c r="H30" s="119"/>
      <c r="I30" s="119"/>
      <c r="J30" s="119"/>
    </row>
    <row r="31" spans="2:10" ht="29.1" x14ac:dyDescent="0.35">
      <c r="B31" s="13" t="s">
        <v>12</v>
      </c>
      <c r="C31" s="14" t="s">
        <v>13</v>
      </c>
      <c r="D31" s="14" t="s">
        <v>14</v>
      </c>
      <c r="E31" s="22" t="s">
        <v>19</v>
      </c>
      <c r="F31" s="14" t="s">
        <v>22</v>
      </c>
      <c r="G31" s="14" t="s">
        <v>15</v>
      </c>
      <c r="H31" s="14" t="s">
        <v>31</v>
      </c>
      <c r="I31" s="14" t="s">
        <v>16</v>
      </c>
      <c r="J31" s="14" t="s">
        <v>20</v>
      </c>
    </row>
    <row r="32" spans="2:10" ht="14.45" x14ac:dyDescent="0.35">
      <c r="B32" s="15" t="s">
        <v>18</v>
      </c>
      <c r="C32" s="86">
        <v>240700000000</v>
      </c>
      <c r="D32" s="86">
        <v>258510000000</v>
      </c>
      <c r="E32" s="87">
        <v>12510000000</v>
      </c>
      <c r="F32" s="88">
        <v>4660000000</v>
      </c>
      <c r="G32" s="88">
        <v>12840000000</v>
      </c>
      <c r="H32" s="88">
        <v>18330000000</v>
      </c>
      <c r="I32" s="88">
        <v>1330000000</v>
      </c>
      <c r="J32" s="88">
        <v>3430000000</v>
      </c>
    </row>
    <row r="33" spans="2:10" ht="14.45" x14ac:dyDescent="0.35">
      <c r="B33" s="15" t="s">
        <v>21</v>
      </c>
      <c r="C33" s="86">
        <v>184030000000</v>
      </c>
      <c r="D33" s="86">
        <v>196460000000</v>
      </c>
      <c r="E33" s="87">
        <v>13150000000</v>
      </c>
      <c r="F33" s="88">
        <v>3900000000</v>
      </c>
      <c r="G33" s="88">
        <v>9870000000</v>
      </c>
      <c r="H33" s="88">
        <v>38600000000</v>
      </c>
      <c r="I33" s="88" t="s">
        <v>198</v>
      </c>
      <c r="J33" s="88">
        <v>5330000000</v>
      </c>
    </row>
    <row r="34" spans="2:10" ht="14.45" x14ac:dyDescent="0.35">
      <c r="B34" s="15" t="s">
        <v>24</v>
      </c>
      <c r="C34" s="86">
        <v>207790000000</v>
      </c>
      <c r="D34" s="86">
        <v>217580000000</v>
      </c>
      <c r="E34" s="87">
        <v>19070000000</v>
      </c>
      <c r="F34" s="88">
        <v>5410000000</v>
      </c>
      <c r="G34" s="88">
        <v>18670000000</v>
      </c>
      <c r="H34" s="88">
        <v>33020000000</v>
      </c>
      <c r="I34" s="88">
        <v>25150000000</v>
      </c>
      <c r="J34" s="88">
        <v>6150000000</v>
      </c>
    </row>
    <row r="35" spans="2:10" ht="14.45" x14ac:dyDescent="0.35">
      <c r="B35" s="15" t="s">
        <v>25</v>
      </c>
      <c r="C35" s="86">
        <v>121470000000</v>
      </c>
      <c r="D35" s="86">
        <v>146170000000</v>
      </c>
      <c r="E35" s="87">
        <v>144800000</v>
      </c>
      <c r="F35" s="88">
        <v>5740000000</v>
      </c>
      <c r="G35" s="88">
        <v>11770000000</v>
      </c>
      <c r="H35" s="88">
        <v>21700000000</v>
      </c>
      <c r="I35" s="88">
        <v>11950000000</v>
      </c>
      <c r="J35" s="88">
        <v>14770000000</v>
      </c>
    </row>
    <row r="36" spans="2:10" ht="14.45" x14ac:dyDescent="0.35">
      <c r="B36" s="15" t="s">
        <v>23</v>
      </c>
      <c r="C36" s="86">
        <v>225320000000</v>
      </c>
      <c r="D36" s="86">
        <v>237090000000</v>
      </c>
      <c r="E36" s="87">
        <v>93680000000</v>
      </c>
      <c r="F36" s="88">
        <v>6200000000</v>
      </c>
      <c r="G36" s="88">
        <v>17810000000</v>
      </c>
      <c r="H36" s="88">
        <v>26530000000</v>
      </c>
      <c r="I36" s="88">
        <v>26900000000</v>
      </c>
      <c r="J36" s="88">
        <v>6110000000</v>
      </c>
    </row>
    <row r="37" spans="2:10" x14ac:dyDescent="0.25">
      <c r="B37" s="15" t="s">
        <v>26</v>
      </c>
      <c r="C37" s="86">
        <v>192780000000</v>
      </c>
      <c r="D37" s="86">
        <v>266360000000</v>
      </c>
      <c r="E37" s="87">
        <v>7110000000</v>
      </c>
      <c r="F37" s="88">
        <v>4960000000</v>
      </c>
      <c r="G37" s="88">
        <v>9630000000</v>
      </c>
      <c r="H37" s="88">
        <v>29420000000</v>
      </c>
      <c r="I37" s="88">
        <v>7810000000</v>
      </c>
      <c r="J37" s="88">
        <v>15340000000</v>
      </c>
    </row>
    <row r="38" spans="2:10" x14ac:dyDescent="0.25">
      <c r="B38" s="15" t="s">
        <v>27</v>
      </c>
      <c r="C38" s="86">
        <v>219620000000</v>
      </c>
      <c r="D38" s="86">
        <v>221670000000</v>
      </c>
      <c r="E38" s="87">
        <v>7110000000</v>
      </c>
      <c r="F38" s="88">
        <v>8290000000</v>
      </c>
      <c r="G38" s="88">
        <v>24440000000</v>
      </c>
      <c r="H38" s="88">
        <v>34520000000</v>
      </c>
      <c r="I38" s="88">
        <v>31800000000</v>
      </c>
      <c r="J38" s="88">
        <v>32300000000</v>
      </c>
    </row>
    <row r="39" spans="2:10" x14ac:dyDescent="0.25">
      <c r="B39" s="15" t="s">
        <v>28</v>
      </c>
      <c r="C39" s="86">
        <v>85960000000</v>
      </c>
      <c r="D39" s="86">
        <v>109300000000</v>
      </c>
      <c r="E39" s="87">
        <v>15710000000</v>
      </c>
      <c r="F39" s="88">
        <v>4100000000</v>
      </c>
      <c r="G39" s="88">
        <v>7670000000</v>
      </c>
      <c r="H39" s="88">
        <v>16780000000</v>
      </c>
      <c r="I39" s="88">
        <v>10200000000</v>
      </c>
      <c r="J39" s="88">
        <v>3230000000</v>
      </c>
    </row>
    <row r="40" spans="2:10" x14ac:dyDescent="0.25">
      <c r="B40" s="15"/>
      <c r="C40" s="17"/>
      <c r="D40" s="17"/>
      <c r="E40" s="17"/>
      <c r="F40" s="17"/>
      <c r="G40" s="17"/>
      <c r="H40" s="17"/>
      <c r="I40" s="17"/>
      <c r="J40" s="17"/>
    </row>
    <row r="41" spans="2:10" x14ac:dyDescent="0.25">
      <c r="B41" s="18"/>
      <c r="C41" s="18"/>
      <c r="E41" s="19" t="s">
        <v>17</v>
      </c>
      <c r="F41" s="89"/>
      <c r="G41" s="89"/>
      <c r="H41" s="89"/>
      <c r="I41" s="89"/>
      <c r="J41" s="89"/>
    </row>
    <row r="42" spans="2:10" ht="15" customHeight="1" x14ac:dyDescent="0.25">
      <c r="C42" s="20"/>
      <c r="D42" s="20"/>
      <c r="E42" s="124"/>
      <c r="F42" s="20"/>
      <c r="G42" s="20"/>
      <c r="H42" s="20"/>
      <c r="I42" s="20"/>
      <c r="J42" s="20"/>
    </row>
    <row r="43" spans="2:10" ht="17.25" customHeight="1" x14ac:dyDescent="0.25">
      <c r="B43" s="23"/>
      <c r="C43" s="23"/>
      <c r="D43" s="23"/>
      <c r="E43" s="122">
        <f>MEDIAN(F39:J39)</f>
        <v>7670000000</v>
      </c>
      <c r="F43" s="23"/>
      <c r="G43" s="23"/>
      <c r="H43" s="23"/>
      <c r="I43" s="23"/>
      <c r="J43" s="23"/>
    </row>
    <row r="44" spans="2:10" x14ac:dyDescent="0.25">
      <c r="D44" s="18"/>
      <c r="E44" s="123"/>
      <c r="F44" s="18"/>
      <c r="G44" s="18"/>
      <c r="H44" s="18"/>
      <c r="I44" s="18"/>
      <c r="J44" s="18"/>
    </row>
    <row r="45" spans="2:10" x14ac:dyDescent="0.25">
      <c r="B45" t="s">
        <v>3</v>
      </c>
      <c r="C45" s="86">
        <v>5610000000</v>
      </c>
      <c r="D45" s="18"/>
      <c r="E45" s="18"/>
      <c r="F45" s="18"/>
      <c r="G45" s="18"/>
      <c r="H45" s="18"/>
      <c r="I45" s="18"/>
      <c r="J45" s="18"/>
    </row>
    <row r="46" spans="2:10" x14ac:dyDescent="0.25">
      <c r="B46" s="21" t="s">
        <v>33</v>
      </c>
      <c r="C46" s="18"/>
      <c r="D46" s="18"/>
      <c r="E46" s="18"/>
      <c r="F46" s="24"/>
      <c r="G46" s="24"/>
      <c r="H46" s="25"/>
      <c r="I46" s="25"/>
      <c r="J46" s="16"/>
    </row>
    <row r="47" spans="2:10" x14ac:dyDescent="0.25">
      <c r="B47" s="21" t="s">
        <v>34</v>
      </c>
      <c r="C47" s="18"/>
      <c r="D47" s="18"/>
      <c r="E47" s="18"/>
      <c r="F47" s="24"/>
      <c r="G47" s="24"/>
      <c r="H47" s="24"/>
      <c r="I47" s="24"/>
      <c r="J47" s="16"/>
    </row>
    <row r="48" spans="2:10" x14ac:dyDescent="0.25">
      <c r="B48" s="21"/>
      <c r="C48" s="18"/>
      <c r="D48" s="18"/>
      <c r="E48" s="18"/>
      <c r="J48" s="16"/>
    </row>
    <row r="49" spans="2:10" x14ac:dyDescent="0.25">
      <c r="B49" s="15" t="s">
        <v>35</v>
      </c>
      <c r="C49" s="18"/>
      <c r="D49" s="18"/>
      <c r="E49" s="18"/>
      <c r="F49" s="5"/>
      <c r="G49" s="5"/>
      <c r="H49" s="5"/>
      <c r="I49" s="5"/>
      <c r="J49" s="5"/>
    </row>
    <row r="50" spans="2:10" x14ac:dyDescent="0.25">
      <c r="B50" s="15" t="s">
        <v>80</v>
      </c>
      <c r="C50" s="5"/>
      <c r="D50" s="18"/>
      <c r="E50" s="18"/>
      <c r="F50" s="18"/>
      <c r="G50" s="18"/>
      <c r="H50" s="18"/>
      <c r="I50" s="18"/>
      <c r="J50" s="18"/>
    </row>
  </sheetData>
  <mergeCells count="1">
    <mergeCell ref="F30:J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L3" sqref="L3:L111"/>
    </sheetView>
  </sheetViews>
  <sheetFormatPr defaultRowHeight="15" x14ac:dyDescent="0.25"/>
  <sheetData>
    <row r="1" spans="1:11" x14ac:dyDescent="0.25">
      <c r="A1" t="s">
        <v>97</v>
      </c>
    </row>
    <row r="2" spans="1:11" x14ac:dyDescent="0.25">
      <c r="A2" t="s">
        <v>98</v>
      </c>
    </row>
    <row r="3" spans="1:11" x14ac:dyDescent="0.25">
      <c r="B3" t="s">
        <v>99</v>
      </c>
      <c r="C3" t="s">
        <v>100</v>
      </c>
      <c r="D3" t="s">
        <v>101</v>
      </c>
      <c r="E3" t="s">
        <v>102</v>
      </c>
      <c r="F3" t="s">
        <v>103</v>
      </c>
      <c r="G3" t="s">
        <v>104</v>
      </c>
      <c r="H3" t="s">
        <v>105</v>
      </c>
      <c r="I3" t="s">
        <v>106</v>
      </c>
      <c r="J3" t="s">
        <v>107</v>
      </c>
      <c r="K3" t="s">
        <v>108</v>
      </c>
    </row>
    <row r="4" spans="1:11" x14ac:dyDescent="0.35">
      <c r="A4" t="s">
        <v>110</v>
      </c>
      <c r="B4" s="6">
        <v>67425</v>
      </c>
      <c r="C4" s="6">
        <v>58986</v>
      </c>
      <c r="D4" s="6">
        <v>51584</v>
      </c>
      <c r="E4" s="6">
        <v>49605</v>
      </c>
      <c r="F4" s="6">
        <v>48851</v>
      </c>
      <c r="G4" s="6">
        <v>52824</v>
      </c>
      <c r="H4" s="6">
        <v>52546</v>
      </c>
      <c r="I4" s="6">
        <v>53647</v>
      </c>
      <c r="J4" s="6">
        <v>51750</v>
      </c>
      <c r="K4" s="6">
        <v>41908</v>
      </c>
    </row>
    <row r="5" spans="1:11" x14ac:dyDescent="0.25">
      <c r="A5" t="s">
        <v>111</v>
      </c>
      <c r="B5">
        <v>77.599999999999994</v>
      </c>
      <c r="C5">
        <v>80.8</v>
      </c>
      <c r="D5">
        <v>81.400000000000006</v>
      </c>
      <c r="E5">
        <v>80.7</v>
      </c>
      <c r="F5">
        <v>80.3</v>
      </c>
      <c r="G5">
        <v>76.7</v>
      </c>
      <c r="H5">
        <v>78.599999999999994</v>
      </c>
      <c r="I5">
        <v>79</v>
      </c>
      <c r="J5">
        <v>80.3</v>
      </c>
      <c r="K5">
        <v>79.3</v>
      </c>
    </row>
    <row r="6" spans="1:11" x14ac:dyDescent="0.35">
      <c r="A6" t="s">
        <v>112</v>
      </c>
      <c r="B6" s="6">
        <v>18175</v>
      </c>
      <c r="C6" s="6">
        <v>17991</v>
      </c>
      <c r="D6" s="6">
        <v>16366</v>
      </c>
      <c r="E6" s="6">
        <v>13499</v>
      </c>
      <c r="F6" s="6">
        <v>12976</v>
      </c>
      <c r="G6" s="6">
        <v>13730</v>
      </c>
      <c r="H6" s="6">
        <v>14107</v>
      </c>
      <c r="I6" s="6">
        <v>15045</v>
      </c>
      <c r="J6" s="6">
        <v>13921</v>
      </c>
      <c r="K6" s="6">
        <v>8760</v>
      </c>
    </row>
    <row r="7" spans="1:11" x14ac:dyDescent="0.25">
      <c r="A7" t="s">
        <v>113</v>
      </c>
      <c r="B7">
        <v>27</v>
      </c>
      <c r="C7">
        <v>30.5</v>
      </c>
      <c r="D7">
        <v>31.7</v>
      </c>
      <c r="E7">
        <v>27.2</v>
      </c>
      <c r="F7">
        <v>26.6</v>
      </c>
      <c r="G7">
        <v>26</v>
      </c>
      <c r="H7">
        <v>26.8</v>
      </c>
      <c r="I7">
        <v>28</v>
      </c>
      <c r="J7">
        <v>26.9</v>
      </c>
      <c r="K7">
        <v>20.9</v>
      </c>
    </row>
    <row r="8" spans="1:11" x14ac:dyDescent="0.35">
      <c r="A8" t="s">
        <v>114</v>
      </c>
      <c r="B8" s="6">
        <v>10009</v>
      </c>
      <c r="C8" s="6">
        <v>14570</v>
      </c>
      <c r="D8" s="6">
        <v>22003</v>
      </c>
      <c r="E8" s="6">
        <v>9135</v>
      </c>
      <c r="F8" s="6">
        <v>6960</v>
      </c>
      <c r="G8" s="6">
        <v>7215</v>
      </c>
      <c r="H8" s="6">
        <v>21308</v>
      </c>
      <c r="I8" s="6">
        <v>11153</v>
      </c>
      <c r="J8" s="6">
        <v>16273</v>
      </c>
      <c r="K8" s="6">
        <v>9616</v>
      </c>
    </row>
    <row r="9" spans="1:11" x14ac:dyDescent="0.25">
      <c r="A9" t="s">
        <v>115</v>
      </c>
      <c r="B9">
        <v>1.27</v>
      </c>
      <c r="C9">
        <v>1.94</v>
      </c>
      <c r="D9">
        <v>3.19</v>
      </c>
      <c r="E9">
        <v>1.42</v>
      </c>
      <c r="F9">
        <v>1.1100000000000001</v>
      </c>
      <c r="G9">
        <v>1.17</v>
      </c>
      <c r="H9">
        <v>3.52</v>
      </c>
      <c r="I9">
        <v>1.87</v>
      </c>
      <c r="J9">
        <v>2.87</v>
      </c>
      <c r="K9">
        <v>1.71</v>
      </c>
    </row>
    <row r="10" spans="1:11" x14ac:dyDescent="0.25">
      <c r="A10" t="s">
        <v>116</v>
      </c>
      <c r="B10">
        <v>0.8</v>
      </c>
      <c r="C10">
        <v>0.88</v>
      </c>
      <c r="D10">
        <v>0.96</v>
      </c>
      <c r="E10">
        <v>1.04</v>
      </c>
      <c r="F10">
        <v>1.1200000000000001</v>
      </c>
      <c r="G10">
        <v>1.2</v>
      </c>
      <c r="H10">
        <v>1.28</v>
      </c>
      <c r="I10">
        <v>1.36</v>
      </c>
      <c r="J10">
        <v>1.44</v>
      </c>
      <c r="K10">
        <v>1.52</v>
      </c>
    </row>
    <row r="11" spans="1:11" x14ac:dyDescent="0.25">
      <c r="A11" t="s">
        <v>117</v>
      </c>
      <c r="B11">
        <v>61.4</v>
      </c>
      <c r="C11">
        <v>69.8</v>
      </c>
      <c r="D11">
        <v>62.3</v>
      </c>
      <c r="E11">
        <v>63</v>
      </c>
      <c r="F11">
        <v>82.7</v>
      </c>
      <c r="G11">
        <v>118</v>
      </c>
      <c r="H11">
        <v>77.8</v>
      </c>
      <c r="I11">
        <v>33.9</v>
      </c>
      <c r="J11">
        <v>49.6</v>
      </c>
      <c r="K11">
        <v>96.7</v>
      </c>
    </row>
    <row r="12" spans="1:11" x14ac:dyDescent="0.35">
      <c r="A12" t="s">
        <v>118</v>
      </c>
      <c r="B12" s="6">
        <v>7870</v>
      </c>
      <c r="C12" s="6">
        <v>7508</v>
      </c>
      <c r="D12" s="6">
        <v>6895</v>
      </c>
      <c r="E12" s="6">
        <v>6424</v>
      </c>
      <c r="F12" s="6">
        <v>6257</v>
      </c>
      <c r="G12" s="6">
        <v>6159</v>
      </c>
      <c r="H12" s="6">
        <v>6058</v>
      </c>
      <c r="I12" s="6">
        <v>5977</v>
      </c>
      <c r="J12" s="6">
        <v>5675</v>
      </c>
      <c r="K12" s="6">
        <v>5632</v>
      </c>
    </row>
    <row r="13" spans="1:11" x14ac:dyDescent="0.25">
      <c r="A13" t="s">
        <v>119</v>
      </c>
      <c r="B13">
        <v>11.88</v>
      </c>
      <c r="C13">
        <v>11.16</v>
      </c>
      <c r="D13">
        <v>12.18</v>
      </c>
      <c r="E13">
        <v>12.39</v>
      </c>
      <c r="F13">
        <v>10.82</v>
      </c>
      <c r="G13">
        <v>10.43</v>
      </c>
      <c r="H13">
        <v>10.16</v>
      </c>
      <c r="I13">
        <v>12.47</v>
      </c>
      <c r="J13">
        <v>11.76</v>
      </c>
      <c r="K13">
        <v>11.72</v>
      </c>
    </row>
    <row r="14" spans="1:11" x14ac:dyDescent="0.35">
      <c r="A14" t="s">
        <v>120</v>
      </c>
      <c r="B14" s="6">
        <v>20240</v>
      </c>
      <c r="C14" s="6">
        <v>17054</v>
      </c>
      <c r="D14" s="6">
        <v>17765</v>
      </c>
      <c r="E14" s="6">
        <v>16883</v>
      </c>
      <c r="F14" s="6">
        <v>14512</v>
      </c>
      <c r="G14" s="6">
        <v>15901</v>
      </c>
      <c r="H14" s="6">
        <v>16470</v>
      </c>
      <c r="I14" s="6">
        <v>15827</v>
      </c>
      <c r="J14" s="6">
        <v>12588</v>
      </c>
      <c r="K14" s="6">
        <v>14403</v>
      </c>
    </row>
    <row r="15" spans="1:11" x14ac:dyDescent="0.35">
      <c r="A15" t="s">
        <v>121</v>
      </c>
      <c r="B15" s="6">
        <v>-1660</v>
      </c>
      <c r="C15" s="6">
        <v>-1327</v>
      </c>
      <c r="D15" s="6">
        <v>-1465</v>
      </c>
      <c r="E15" s="6">
        <v>-1583</v>
      </c>
      <c r="F15" s="6">
        <v>-1496</v>
      </c>
      <c r="G15" s="6">
        <v>-1999</v>
      </c>
      <c r="H15" s="6">
        <v>-2217</v>
      </c>
      <c r="I15" s="6">
        <v>-2196</v>
      </c>
      <c r="J15" s="6">
        <v>-2594</v>
      </c>
      <c r="K15" s="6">
        <v>-2791</v>
      </c>
    </row>
    <row r="16" spans="1:11" x14ac:dyDescent="0.35">
      <c r="A16" t="s">
        <v>122</v>
      </c>
      <c r="B16" s="6">
        <v>18580</v>
      </c>
      <c r="C16" s="6">
        <v>15727</v>
      </c>
      <c r="D16" s="6">
        <v>16300</v>
      </c>
      <c r="E16" s="6">
        <v>15300</v>
      </c>
      <c r="F16" s="6">
        <v>13016</v>
      </c>
      <c r="G16" s="6">
        <v>13902</v>
      </c>
      <c r="H16" s="6">
        <v>14253</v>
      </c>
      <c r="I16" s="6">
        <v>13631</v>
      </c>
      <c r="J16" s="6">
        <v>9994</v>
      </c>
      <c r="K16" s="6">
        <v>11612</v>
      </c>
    </row>
    <row r="17" spans="1:11" x14ac:dyDescent="0.25">
      <c r="A17" t="s">
        <v>123</v>
      </c>
      <c r="B17">
        <v>2.4700000000000002</v>
      </c>
      <c r="C17">
        <v>2.09</v>
      </c>
      <c r="D17">
        <v>2.2400000000000002</v>
      </c>
      <c r="E17">
        <v>2.41</v>
      </c>
      <c r="F17">
        <v>2.2200000000000002</v>
      </c>
      <c r="G17">
        <v>2.06</v>
      </c>
      <c r="H17">
        <v>2.19</v>
      </c>
      <c r="I17">
        <v>2.61</v>
      </c>
      <c r="J17">
        <v>1.9</v>
      </c>
      <c r="K17">
        <v>1.83</v>
      </c>
    </row>
    <row r="18" spans="1:11" x14ac:dyDescent="0.35">
      <c r="A18" t="s">
        <v>124</v>
      </c>
      <c r="B18" s="6">
        <v>29659</v>
      </c>
      <c r="C18" s="6">
        <v>32796</v>
      </c>
      <c r="D18" s="6">
        <v>32878</v>
      </c>
      <c r="E18" s="6">
        <v>36071</v>
      </c>
      <c r="F18" s="6">
        <v>14405</v>
      </c>
      <c r="G18" s="6">
        <v>7834</v>
      </c>
      <c r="H18" s="6">
        <v>10714</v>
      </c>
      <c r="I18" s="6">
        <v>18068</v>
      </c>
      <c r="J18" s="6">
        <v>-4501</v>
      </c>
      <c r="K18" s="6">
        <v>9147</v>
      </c>
    </row>
    <row r="20" spans="1:11" x14ac:dyDescent="0.25">
      <c r="A20" t="s">
        <v>125</v>
      </c>
    </row>
    <row r="21" spans="1:11" x14ac:dyDescent="0.25">
      <c r="A21" t="s">
        <v>126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104</v>
      </c>
      <c r="H21" t="s">
        <v>105</v>
      </c>
      <c r="I21" t="s">
        <v>106</v>
      </c>
      <c r="J21" t="s">
        <v>107</v>
      </c>
      <c r="K21" t="s">
        <v>108</v>
      </c>
    </row>
    <row r="22" spans="1:11" x14ac:dyDescent="0.25">
      <c r="A22" t="s">
        <v>11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</row>
    <row r="23" spans="1:11" x14ac:dyDescent="0.25">
      <c r="A23" t="s">
        <v>127</v>
      </c>
      <c r="B23">
        <v>22.37</v>
      </c>
      <c r="C23">
        <v>19.21</v>
      </c>
      <c r="D23">
        <v>18.579999999999998</v>
      </c>
      <c r="E23">
        <v>19.309999999999999</v>
      </c>
      <c r="F23">
        <v>19.75</v>
      </c>
      <c r="G23">
        <v>23.34</v>
      </c>
      <c r="H23">
        <v>21.39</v>
      </c>
      <c r="I23">
        <v>20.97</v>
      </c>
      <c r="J23">
        <v>19.75</v>
      </c>
      <c r="K23">
        <v>20.74</v>
      </c>
    </row>
    <row r="24" spans="1:11" x14ac:dyDescent="0.25">
      <c r="A24" t="s">
        <v>128</v>
      </c>
      <c r="B24">
        <v>77.63</v>
      </c>
      <c r="C24">
        <v>80.790000000000006</v>
      </c>
      <c r="D24">
        <v>81.42</v>
      </c>
      <c r="E24">
        <v>80.69</v>
      </c>
      <c r="F24">
        <v>80.25</v>
      </c>
      <c r="G24">
        <v>76.66</v>
      </c>
      <c r="H24">
        <v>78.61</v>
      </c>
      <c r="I24">
        <v>79.03</v>
      </c>
      <c r="J24">
        <v>80.25</v>
      </c>
      <c r="K24">
        <v>79.260000000000005</v>
      </c>
    </row>
    <row r="25" spans="1:11" x14ac:dyDescent="0.25">
      <c r="A25" t="s">
        <v>129</v>
      </c>
      <c r="B25">
        <v>28.87</v>
      </c>
      <c r="C25">
        <v>28.17</v>
      </c>
      <c r="D25">
        <v>27.83</v>
      </c>
      <c r="E25">
        <v>28.42</v>
      </c>
      <c r="F25">
        <v>30.31</v>
      </c>
      <c r="G25">
        <v>28.09</v>
      </c>
      <c r="H25">
        <v>28.14</v>
      </c>
      <c r="I25">
        <v>26.94</v>
      </c>
      <c r="J25">
        <v>27.73</v>
      </c>
      <c r="K25">
        <v>27.72</v>
      </c>
    </row>
    <row r="26" spans="1:11" x14ac:dyDescent="0.25">
      <c r="A26" t="s">
        <v>130</v>
      </c>
      <c r="B26">
        <v>13.51</v>
      </c>
      <c r="C26">
        <v>13.34</v>
      </c>
      <c r="D26">
        <v>12.95</v>
      </c>
      <c r="E26">
        <v>16.920000000000002</v>
      </c>
      <c r="F26">
        <v>15.74</v>
      </c>
      <c r="G26">
        <v>14.9</v>
      </c>
      <c r="H26">
        <v>14.57</v>
      </c>
      <c r="I26">
        <v>14.92</v>
      </c>
      <c r="J26">
        <v>16.71</v>
      </c>
      <c r="K26">
        <v>22.44</v>
      </c>
    </row>
    <row r="27" spans="1:11" x14ac:dyDescent="0.25">
      <c r="A27" t="s">
        <v>131</v>
      </c>
      <c r="B27">
        <v>8.2799999999999994</v>
      </c>
      <c r="C27">
        <v>8.77</v>
      </c>
      <c r="D27">
        <v>8.92</v>
      </c>
      <c r="E27">
        <v>8.14</v>
      </c>
      <c r="F27">
        <v>7.63</v>
      </c>
      <c r="G27">
        <v>7.68</v>
      </c>
      <c r="H27">
        <v>9.0500000000000007</v>
      </c>
      <c r="I27">
        <v>9.1199999999999992</v>
      </c>
      <c r="J27">
        <v>8.91</v>
      </c>
      <c r="K27">
        <v>8.1999999999999993</v>
      </c>
    </row>
    <row r="28" spans="1:11" x14ac:dyDescent="0.25">
      <c r="A28" t="s">
        <v>132</v>
      </c>
      <c r="B28">
        <v>26.96</v>
      </c>
      <c r="C28">
        <v>30.5</v>
      </c>
      <c r="D28">
        <v>31.73</v>
      </c>
      <c r="E28">
        <v>27.21</v>
      </c>
      <c r="F28">
        <v>26.56</v>
      </c>
      <c r="G28">
        <v>25.99</v>
      </c>
      <c r="H28">
        <v>26.85</v>
      </c>
      <c r="I28">
        <v>28.04</v>
      </c>
      <c r="J28">
        <v>26.9</v>
      </c>
      <c r="K28">
        <v>20.9</v>
      </c>
    </row>
    <row r="29" spans="1:11" x14ac:dyDescent="0.25">
      <c r="A29" t="s">
        <v>133</v>
      </c>
      <c r="B29">
        <v>-8.0299999999999994</v>
      </c>
      <c r="C29">
        <v>-10.02</v>
      </c>
      <c r="D29">
        <v>-1.26</v>
      </c>
      <c r="E29">
        <v>-2.54</v>
      </c>
      <c r="F29">
        <v>-8.2100000000000009</v>
      </c>
      <c r="G29">
        <v>-10.18</v>
      </c>
      <c r="H29">
        <v>-3.43</v>
      </c>
      <c r="I29">
        <v>-5.89</v>
      </c>
      <c r="J29">
        <v>7.27</v>
      </c>
      <c r="K29">
        <v>-3.01</v>
      </c>
    </row>
    <row r="30" spans="1:11" x14ac:dyDescent="0.25">
      <c r="A30" t="s">
        <v>134</v>
      </c>
      <c r="B30">
        <v>18.93</v>
      </c>
      <c r="C30">
        <v>20.48</v>
      </c>
      <c r="D30">
        <v>30.47</v>
      </c>
      <c r="E30">
        <v>24.67</v>
      </c>
      <c r="F30">
        <v>18.350000000000001</v>
      </c>
      <c r="G30">
        <v>15.81</v>
      </c>
      <c r="H30">
        <v>23.42</v>
      </c>
      <c r="I30">
        <v>22.15</v>
      </c>
      <c r="J30">
        <v>34.17</v>
      </c>
      <c r="K30">
        <v>17.89</v>
      </c>
    </row>
    <row r="32" spans="1:11" x14ac:dyDescent="0.25">
      <c r="A32" t="s">
        <v>135</v>
      </c>
      <c r="B32" t="s">
        <v>99</v>
      </c>
      <c r="C32" t="s">
        <v>100</v>
      </c>
      <c r="D32" t="s">
        <v>101</v>
      </c>
      <c r="E32" t="s">
        <v>102</v>
      </c>
      <c r="F32" t="s">
        <v>103</v>
      </c>
      <c r="G32" t="s">
        <v>104</v>
      </c>
      <c r="H32" t="s">
        <v>105</v>
      </c>
      <c r="I32" t="s">
        <v>106</v>
      </c>
      <c r="J32" t="s">
        <v>107</v>
      </c>
      <c r="K32" t="s">
        <v>108</v>
      </c>
    </row>
    <row r="33" spans="1:11" x14ac:dyDescent="0.25">
      <c r="A33" t="s">
        <v>136</v>
      </c>
      <c r="B33">
        <v>31.52</v>
      </c>
      <c r="C33">
        <v>21.21</v>
      </c>
      <c r="D33">
        <v>27.4</v>
      </c>
      <c r="E33">
        <v>25.49</v>
      </c>
      <c r="F33">
        <v>22.2</v>
      </c>
      <c r="G33">
        <v>13.45</v>
      </c>
      <c r="I33">
        <v>5.94</v>
      </c>
      <c r="J33">
        <v>7.83</v>
      </c>
      <c r="K33">
        <v>6.36</v>
      </c>
    </row>
    <row r="34" spans="1:11" x14ac:dyDescent="0.25">
      <c r="A34" t="s">
        <v>137</v>
      </c>
      <c r="B34">
        <v>14.84</v>
      </c>
      <c r="C34">
        <v>24.7</v>
      </c>
      <c r="D34">
        <v>42.65</v>
      </c>
      <c r="E34">
        <v>18.41</v>
      </c>
      <c r="F34">
        <v>14.25</v>
      </c>
      <c r="G34">
        <v>13.66</v>
      </c>
      <c r="H34">
        <v>40.549999999999997</v>
      </c>
      <c r="I34">
        <v>20.79</v>
      </c>
      <c r="J34">
        <v>31.44</v>
      </c>
      <c r="K34">
        <v>22.95</v>
      </c>
    </row>
    <row r="35" spans="1:11" x14ac:dyDescent="0.25">
      <c r="A35" t="s">
        <v>138</v>
      </c>
      <c r="B35">
        <v>0.35</v>
      </c>
      <c r="C35">
        <v>0.32</v>
      </c>
      <c r="D35">
        <v>0.28999999999999998</v>
      </c>
      <c r="E35">
        <v>0.28999999999999998</v>
      </c>
      <c r="F35">
        <v>0.28999999999999998</v>
      </c>
      <c r="G35">
        <v>0.31</v>
      </c>
      <c r="H35">
        <v>0.3</v>
      </c>
      <c r="I35">
        <v>0.32</v>
      </c>
      <c r="J35">
        <v>0.32</v>
      </c>
      <c r="K35">
        <v>0.26</v>
      </c>
    </row>
    <row r="36" spans="1:11" x14ac:dyDescent="0.25">
      <c r="A36" t="s">
        <v>139</v>
      </c>
      <c r="B36">
        <v>5.23</v>
      </c>
      <c r="C36">
        <v>7.79</v>
      </c>
      <c r="D36">
        <v>12.29</v>
      </c>
      <c r="E36">
        <v>5.35</v>
      </c>
      <c r="F36">
        <v>4.13</v>
      </c>
      <c r="G36">
        <v>4.26</v>
      </c>
      <c r="H36">
        <v>12.41</v>
      </c>
      <c r="I36">
        <v>6.73</v>
      </c>
      <c r="J36">
        <v>9.9600000000000009</v>
      </c>
      <c r="K36">
        <v>5.98</v>
      </c>
    </row>
    <row r="37" spans="1:11" x14ac:dyDescent="0.25">
      <c r="A37" t="s">
        <v>140</v>
      </c>
      <c r="B37">
        <v>2.29</v>
      </c>
      <c r="C37">
        <v>2.29</v>
      </c>
      <c r="D37">
        <v>2.2599999999999998</v>
      </c>
      <c r="E37">
        <v>2.38</v>
      </c>
      <c r="F37">
        <v>2.59</v>
      </c>
      <c r="G37">
        <v>2.88</v>
      </c>
      <c r="H37">
        <v>2.41</v>
      </c>
      <c r="I37">
        <v>2.52</v>
      </c>
      <c r="J37">
        <v>2.65</v>
      </c>
      <c r="K37">
        <v>2.44</v>
      </c>
    </row>
    <row r="38" spans="1:11" x14ac:dyDescent="0.25">
      <c r="A38" t="s">
        <v>141</v>
      </c>
      <c r="B38">
        <v>11.78</v>
      </c>
      <c r="C38">
        <v>17.829999999999998</v>
      </c>
      <c r="D38">
        <v>27.94</v>
      </c>
      <c r="E38">
        <v>12.38</v>
      </c>
      <c r="F38">
        <v>10.24</v>
      </c>
      <c r="G38">
        <v>11.62</v>
      </c>
      <c r="H38">
        <v>32.58</v>
      </c>
      <c r="I38">
        <v>16.559999999999999</v>
      </c>
      <c r="J38">
        <v>25.72</v>
      </c>
      <c r="K38">
        <v>15.22</v>
      </c>
    </row>
    <row r="39" spans="1:11" x14ac:dyDescent="0.25">
      <c r="A39" t="s">
        <v>142</v>
      </c>
      <c r="B39">
        <v>8.58</v>
      </c>
      <c r="C39">
        <v>12.9</v>
      </c>
      <c r="D39">
        <v>19.649999999999999</v>
      </c>
      <c r="E39">
        <v>8.91</v>
      </c>
      <c r="F39">
        <v>7.11</v>
      </c>
      <c r="G39">
        <v>7.63</v>
      </c>
      <c r="H39">
        <v>20.260000000000002</v>
      </c>
      <c r="I39">
        <v>11.05</v>
      </c>
      <c r="J39">
        <v>15.93</v>
      </c>
      <c r="K39">
        <v>10.06</v>
      </c>
    </row>
    <row r="40" spans="1:11" x14ac:dyDescent="0.25">
      <c r="A40" t="s">
        <v>143</v>
      </c>
      <c r="B40">
        <v>8.59</v>
      </c>
      <c r="C40">
        <v>8.93</v>
      </c>
      <c r="D40">
        <v>12.11</v>
      </c>
      <c r="E40">
        <v>10</v>
      </c>
      <c r="F40">
        <v>8.48</v>
      </c>
      <c r="G40">
        <v>8.0399999999999991</v>
      </c>
      <c r="H40">
        <v>10.69</v>
      </c>
      <c r="I40">
        <v>10.029999999999999</v>
      </c>
      <c r="J40">
        <v>12.23</v>
      </c>
      <c r="K40">
        <v>6.17</v>
      </c>
    </row>
    <row r="42" spans="1:11" x14ac:dyDescent="0.25">
      <c r="A42" t="s">
        <v>144</v>
      </c>
    </row>
    <row r="43" spans="1:11" x14ac:dyDescent="0.25">
      <c r="B43" t="s">
        <v>99</v>
      </c>
      <c r="C43" t="s">
        <v>100</v>
      </c>
      <c r="D43" t="s">
        <v>101</v>
      </c>
      <c r="E43" t="s">
        <v>102</v>
      </c>
      <c r="F43" t="s">
        <v>103</v>
      </c>
      <c r="G43" t="s">
        <v>104</v>
      </c>
      <c r="H43" t="s">
        <v>105</v>
      </c>
      <c r="I43" t="s">
        <v>106</v>
      </c>
      <c r="J43" t="s">
        <v>107</v>
      </c>
      <c r="K43" t="s">
        <v>108</v>
      </c>
    </row>
    <row r="44" spans="1:11" x14ac:dyDescent="0.25">
      <c r="A44" t="s">
        <v>146</v>
      </c>
    </row>
    <row r="45" spans="1:11" x14ac:dyDescent="0.25">
      <c r="A45" t="s">
        <v>147</v>
      </c>
      <c r="B45">
        <v>-0.56999999999999995</v>
      </c>
      <c r="C45">
        <v>-12.52</v>
      </c>
      <c r="D45">
        <v>-12.55</v>
      </c>
      <c r="E45">
        <v>-3.84</v>
      </c>
      <c r="F45">
        <v>-1.52</v>
      </c>
      <c r="G45">
        <v>8.1300000000000008</v>
      </c>
      <c r="H45">
        <v>-0.53</v>
      </c>
      <c r="I45">
        <v>2.1</v>
      </c>
      <c r="J45">
        <v>-3.54</v>
      </c>
      <c r="K45">
        <v>-19.02</v>
      </c>
    </row>
    <row r="46" spans="1:11" x14ac:dyDescent="0.25">
      <c r="A46" t="s">
        <v>148</v>
      </c>
      <c r="B46">
        <v>11.76</v>
      </c>
      <c r="C46">
        <v>5.66</v>
      </c>
      <c r="D46">
        <v>-8.7100000000000009</v>
      </c>
      <c r="E46">
        <v>-9.7200000000000006</v>
      </c>
      <c r="F46">
        <v>-6.09</v>
      </c>
      <c r="G46">
        <v>0.79</v>
      </c>
      <c r="H46">
        <v>1.94</v>
      </c>
      <c r="I46">
        <v>3.17</v>
      </c>
      <c r="J46">
        <v>-0.68</v>
      </c>
      <c r="K46">
        <v>-7.26</v>
      </c>
    </row>
    <row r="47" spans="1:11" x14ac:dyDescent="0.25">
      <c r="A47" t="s">
        <v>149</v>
      </c>
      <c r="B47">
        <v>6.87</v>
      </c>
      <c r="C47">
        <v>4.03</v>
      </c>
      <c r="D47">
        <v>1.33</v>
      </c>
      <c r="E47">
        <v>-0.16</v>
      </c>
      <c r="F47">
        <v>-6.35</v>
      </c>
      <c r="G47">
        <v>-4.76</v>
      </c>
      <c r="H47">
        <v>-2.29</v>
      </c>
      <c r="I47">
        <v>0.79</v>
      </c>
      <c r="J47">
        <v>0.85</v>
      </c>
      <c r="K47">
        <v>-3.02</v>
      </c>
    </row>
    <row r="48" spans="1:11" x14ac:dyDescent="0.25">
      <c r="A48" t="s">
        <v>150</v>
      </c>
      <c r="B48">
        <v>7.65</v>
      </c>
      <c r="C48">
        <v>6.18</v>
      </c>
      <c r="D48">
        <v>1.33</v>
      </c>
      <c r="E48">
        <v>-0.56999999999999995</v>
      </c>
      <c r="F48">
        <v>-0.49</v>
      </c>
      <c r="G48">
        <v>0.88</v>
      </c>
      <c r="H48">
        <v>0.82</v>
      </c>
      <c r="I48">
        <v>1.06</v>
      </c>
      <c r="J48">
        <v>0.34</v>
      </c>
      <c r="K48">
        <v>-4.7</v>
      </c>
    </row>
    <row r="49" spans="1:11" x14ac:dyDescent="0.25">
      <c r="A49" t="s">
        <v>151</v>
      </c>
    </row>
    <row r="50" spans="1:11" x14ac:dyDescent="0.25">
      <c r="A50" t="s">
        <v>147</v>
      </c>
      <c r="B50">
        <v>28.37</v>
      </c>
      <c r="C50">
        <v>-1.01</v>
      </c>
      <c r="D50">
        <v>-9.0299999999999994</v>
      </c>
      <c r="E50">
        <v>-17.52</v>
      </c>
      <c r="F50">
        <v>-3.87</v>
      </c>
      <c r="G50">
        <v>5.81</v>
      </c>
      <c r="H50">
        <v>2.75</v>
      </c>
      <c r="I50">
        <v>6.65</v>
      </c>
      <c r="J50">
        <v>-7.47</v>
      </c>
      <c r="K50">
        <v>-37.07</v>
      </c>
    </row>
    <row r="51" spans="1:11" x14ac:dyDescent="0.25">
      <c r="A51" t="s">
        <v>148</v>
      </c>
      <c r="B51">
        <v>6.53</v>
      </c>
      <c r="C51">
        <v>4.75</v>
      </c>
      <c r="D51">
        <v>4.95</v>
      </c>
      <c r="E51">
        <v>-9.44</v>
      </c>
      <c r="F51">
        <v>-10.32</v>
      </c>
      <c r="G51">
        <v>-5.69</v>
      </c>
      <c r="H51">
        <v>1.48</v>
      </c>
      <c r="I51">
        <v>5.0599999999999996</v>
      </c>
      <c r="J51">
        <v>0.46</v>
      </c>
      <c r="K51">
        <v>-14.69</v>
      </c>
    </row>
    <row r="52" spans="1:11" x14ac:dyDescent="0.25">
      <c r="A52" t="s">
        <v>149</v>
      </c>
      <c r="B52">
        <v>4.9400000000000004</v>
      </c>
      <c r="C52">
        <v>11.72</v>
      </c>
      <c r="D52">
        <v>1.71</v>
      </c>
      <c r="E52">
        <v>-2.92</v>
      </c>
      <c r="F52">
        <v>-1.73</v>
      </c>
      <c r="G52">
        <v>-5.45</v>
      </c>
      <c r="H52">
        <v>-4.75</v>
      </c>
      <c r="I52">
        <v>-1.67</v>
      </c>
      <c r="J52">
        <v>0.62</v>
      </c>
      <c r="K52">
        <v>-7.56</v>
      </c>
    </row>
    <row r="53" spans="1:11" x14ac:dyDescent="0.25">
      <c r="A53" t="s">
        <v>150</v>
      </c>
      <c r="B53">
        <v>5.17</v>
      </c>
      <c r="C53">
        <v>3.89</v>
      </c>
      <c r="D53">
        <v>4.24</v>
      </c>
      <c r="E53">
        <v>-2.29</v>
      </c>
      <c r="F53">
        <v>-1.39</v>
      </c>
      <c r="G53">
        <v>-0.39</v>
      </c>
      <c r="H53">
        <v>3.16</v>
      </c>
      <c r="I53">
        <v>0.01</v>
      </c>
      <c r="J53">
        <v>-1.1599999999999999</v>
      </c>
      <c r="K53">
        <v>-4.6900000000000004</v>
      </c>
    </row>
    <row r="54" spans="1:11" x14ac:dyDescent="0.25">
      <c r="A54" t="s">
        <v>152</v>
      </c>
    </row>
    <row r="55" spans="1:11" x14ac:dyDescent="0.25">
      <c r="A55" t="s">
        <v>147</v>
      </c>
      <c r="B55">
        <v>21.22</v>
      </c>
      <c r="C55">
        <v>45.57</v>
      </c>
      <c r="D55">
        <v>51.02</v>
      </c>
      <c r="E55">
        <v>-58.48</v>
      </c>
      <c r="F55">
        <v>-23.81</v>
      </c>
      <c r="G55">
        <v>3.66</v>
      </c>
      <c r="H55">
        <v>195.33</v>
      </c>
      <c r="I55">
        <v>-47.66</v>
      </c>
      <c r="J55">
        <v>45.91</v>
      </c>
      <c r="K55">
        <v>-40.909999999999997</v>
      </c>
    </row>
    <row r="56" spans="1:11" x14ac:dyDescent="0.25">
      <c r="A56" t="s">
        <v>148</v>
      </c>
      <c r="B56">
        <v>7.29</v>
      </c>
      <c r="C56">
        <v>19.05</v>
      </c>
      <c r="D56">
        <v>38.64</v>
      </c>
      <c r="E56">
        <v>-3</v>
      </c>
      <c r="F56">
        <v>-21.83</v>
      </c>
      <c r="G56">
        <v>-31.04</v>
      </c>
      <c r="H56">
        <v>32.619999999999997</v>
      </c>
      <c r="I56">
        <v>17.02</v>
      </c>
      <c r="J56">
        <v>31.14</v>
      </c>
      <c r="K56">
        <v>-23.3</v>
      </c>
    </row>
    <row r="57" spans="1:11" x14ac:dyDescent="0.25">
      <c r="A57" t="s">
        <v>149</v>
      </c>
      <c r="B57">
        <v>-12.34</v>
      </c>
      <c r="C57">
        <v>12.34</v>
      </c>
      <c r="D57">
        <v>22.11</v>
      </c>
      <c r="E57">
        <v>1.1299999999999999</v>
      </c>
      <c r="F57">
        <v>-3.36</v>
      </c>
      <c r="G57">
        <v>-6.34</v>
      </c>
      <c r="H57">
        <v>7.9</v>
      </c>
      <c r="I57">
        <v>-12.71</v>
      </c>
      <c r="J57">
        <v>12.24</v>
      </c>
      <c r="K57">
        <v>6.68</v>
      </c>
    </row>
    <row r="58" spans="1:11" x14ac:dyDescent="0.25">
      <c r="A58" t="s">
        <v>150</v>
      </c>
      <c r="B58">
        <v>2.54</v>
      </c>
      <c r="C58">
        <v>4.79</v>
      </c>
      <c r="D58">
        <v>18.86</v>
      </c>
      <c r="E58">
        <v>-2.16</v>
      </c>
      <c r="F58">
        <v>-1.49</v>
      </c>
      <c r="G58">
        <v>-9.39</v>
      </c>
      <c r="H58">
        <v>10.1</v>
      </c>
      <c r="I58">
        <v>3.25</v>
      </c>
      <c r="J58">
        <v>6.54</v>
      </c>
      <c r="K58">
        <v>1.54</v>
      </c>
    </row>
    <row r="59" spans="1:11" x14ac:dyDescent="0.25">
      <c r="A59" t="s">
        <v>153</v>
      </c>
    </row>
    <row r="60" spans="1:11" x14ac:dyDescent="0.25">
      <c r="A60" t="s">
        <v>147</v>
      </c>
      <c r="B60">
        <v>24.51</v>
      </c>
      <c r="C60">
        <v>52.76</v>
      </c>
      <c r="D60">
        <v>64.430000000000007</v>
      </c>
      <c r="E60">
        <v>-55.49</v>
      </c>
      <c r="F60">
        <v>-21.83</v>
      </c>
      <c r="G60">
        <v>5.41</v>
      </c>
      <c r="H60">
        <v>200.85</v>
      </c>
      <c r="I60">
        <v>-46.88</v>
      </c>
      <c r="J60">
        <v>53.48</v>
      </c>
      <c r="K60">
        <v>-40.42</v>
      </c>
    </row>
    <row r="61" spans="1:11" x14ac:dyDescent="0.25">
      <c r="A61" t="s">
        <v>148</v>
      </c>
      <c r="B61">
        <v>1.91</v>
      </c>
      <c r="C61">
        <v>16.399999999999999</v>
      </c>
      <c r="D61">
        <v>46.24</v>
      </c>
      <c r="E61">
        <v>3.79</v>
      </c>
      <c r="F61">
        <v>-16.98</v>
      </c>
      <c r="G61">
        <v>-28.42</v>
      </c>
      <c r="H61">
        <v>35.340000000000003</v>
      </c>
      <c r="I61">
        <v>18.989999999999998</v>
      </c>
      <c r="J61">
        <v>34.86</v>
      </c>
      <c r="K61">
        <v>-21.39</v>
      </c>
    </row>
    <row r="62" spans="1:11" x14ac:dyDescent="0.25">
      <c r="A62" t="s">
        <v>149</v>
      </c>
      <c r="B62">
        <v>-13.75</v>
      </c>
      <c r="C62">
        <v>10.64</v>
      </c>
      <c r="D62">
        <v>21.6</v>
      </c>
      <c r="E62">
        <v>2.91</v>
      </c>
      <c r="F62">
        <v>1.71</v>
      </c>
      <c r="G62">
        <v>-1.63</v>
      </c>
      <c r="H62">
        <v>12.65</v>
      </c>
      <c r="I62">
        <v>-10.130000000000001</v>
      </c>
      <c r="J62">
        <v>15.11</v>
      </c>
      <c r="K62">
        <v>9.0299999999999994</v>
      </c>
    </row>
    <row r="63" spans="1:11" x14ac:dyDescent="0.25">
      <c r="A63" t="s">
        <v>150</v>
      </c>
      <c r="B63">
        <v>0.4</v>
      </c>
      <c r="C63">
        <v>2.88</v>
      </c>
      <c r="D63">
        <v>19.440000000000001</v>
      </c>
      <c r="E63">
        <v>-0.48</v>
      </c>
      <c r="F63">
        <v>0.18</v>
      </c>
      <c r="G63">
        <v>-7.89</v>
      </c>
      <c r="H63">
        <v>11.64</v>
      </c>
      <c r="I63">
        <v>4.54</v>
      </c>
      <c r="J63">
        <v>8.84</v>
      </c>
      <c r="K63">
        <v>5.3</v>
      </c>
    </row>
    <row r="65" spans="1:11" x14ac:dyDescent="0.25">
      <c r="A65" t="s">
        <v>154</v>
      </c>
    </row>
    <row r="66" spans="1:11" x14ac:dyDescent="0.25">
      <c r="A66" t="s">
        <v>155</v>
      </c>
      <c r="B66" t="s">
        <v>99</v>
      </c>
      <c r="C66" t="s">
        <v>100</v>
      </c>
      <c r="D66" t="s">
        <v>101</v>
      </c>
      <c r="E66" t="s">
        <v>102</v>
      </c>
      <c r="F66" t="s">
        <v>103</v>
      </c>
      <c r="G66" t="s">
        <v>104</v>
      </c>
      <c r="H66" t="s">
        <v>105</v>
      </c>
      <c r="I66" t="s">
        <v>106</v>
      </c>
      <c r="J66" t="s">
        <v>107</v>
      </c>
      <c r="K66" t="s">
        <v>108</v>
      </c>
    </row>
    <row r="67" spans="1:11" x14ac:dyDescent="0.25">
      <c r="A67" t="s">
        <v>156</v>
      </c>
      <c r="B67">
        <v>76.709999999999994</v>
      </c>
      <c r="C67">
        <v>-15.74</v>
      </c>
      <c r="D67">
        <v>4.17</v>
      </c>
      <c r="E67">
        <v>-4.96</v>
      </c>
      <c r="F67">
        <v>-14.04</v>
      </c>
      <c r="G67">
        <v>9.57</v>
      </c>
      <c r="H67">
        <v>3.58</v>
      </c>
      <c r="I67">
        <v>-3.9</v>
      </c>
      <c r="J67">
        <v>-20.47</v>
      </c>
      <c r="K67">
        <v>14.42</v>
      </c>
    </row>
    <row r="68" spans="1:11" x14ac:dyDescent="0.25">
      <c r="A68" t="s">
        <v>157</v>
      </c>
      <c r="B68">
        <v>86.9</v>
      </c>
      <c r="C68">
        <v>-15.36</v>
      </c>
      <c r="D68">
        <v>3.64</v>
      </c>
      <c r="E68">
        <v>-6.14</v>
      </c>
      <c r="F68">
        <v>-14.93</v>
      </c>
      <c r="G68">
        <v>6.81</v>
      </c>
      <c r="H68">
        <v>2.52</v>
      </c>
      <c r="I68">
        <v>-4.3600000000000003</v>
      </c>
      <c r="J68">
        <v>-26.68</v>
      </c>
      <c r="K68">
        <v>16.190000000000001</v>
      </c>
    </row>
    <row r="69" spans="1:11" x14ac:dyDescent="0.25">
      <c r="A69" t="s">
        <v>158</v>
      </c>
      <c r="B69">
        <v>2.46</v>
      </c>
      <c r="C69">
        <v>2.25</v>
      </c>
      <c r="D69">
        <v>2.84</v>
      </c>
      <c r="E69">
        <v>3.19</v>
      </c>
      <c r="F69">
        <v>3.06</v>
      </c>
      <c r="G69">
        <v>3.78</v>
      </c>
      <c r="H69">
        <v>4.22</v>
      </c>
      <c r="I69">
        <v>4.09</v>
      </c>
      <c r="J69">
        <v>5.01</v>
      </c>
      <c r="K69">
        <v>6.66</v>
      </c>
    </row>
    <row r="70" spans="1:11" x14ac:dyDescent="0.25">
      <c r="A70" t="s">
        <v>159</v>
      </c>
      <c r="B70">
        <v>27.56</v>
      </c>
      <c r="C70">
        <v>26.66</v>
      </c>
      <c r="D70">
        <v>31.6</v>
      </c>
      <c r="E70">
        <v>30.84</v>
      </c>
      <c r="F70">
        <v>26.64</v>
      </c>
      <c r="G70">
        <v>26.32</v>
      </c>
      <c r="H70">
        <v>27.12</v>
      </c>
      <c r="I70">
        <v>25.41</v>
      </c>
      <c r="J70">
        <v>19.309999999999999</v>
      </c>
      <c r="K70">
        <v>27.71</v>
      </c>
    </row>
    <row r="71" spans="1:11" x14ac:dyDescent="0.25">
      <c r="A71" t="s">
        <v>160</v>
      </c>
      <c r="B71">
        <v>1.86</v>
      </c>
      <c r="C71">
        <v>1.08</v>
      </c>
      <c r="D71">
        <v>0.74</v>
      </c>
      <c r="E71">
        <v>1.67</v>
      </c>
      <c r="F71">
        <v>1.87</v>
      </c>
      <c r="G71">
        <v>1.93</v>
      </c>
      <c r="H71">
        <v>0.67</v>
      </c>
      <c r="I71">
        <v>1.22</v>
      </c>
      <c r="J71">
        <v>0.61</v>
      </c>
      <c r="K71">
        <v>1.21</v>
      </c>
    </row>
    <row r="73" spans="1:11" x14ac:dyDescent="0.25">
      <c r="A73" t="s">
        <v>161</v>
      </c>
    </row>
    <row r="74" spans="1:11" x14ac:dyDescent="0.25">
      <c r="A74" t="s">
        <v>162</v>
      </c>
      <c r="B74" t="s">
        <v>99</v>
      </c>
      <c r="C74" t="s">
        <v>100</v>
      </c>
      <c r="D74" t="s">
        <v>101</v>
      </c>
      <c r="E74" t="s">
        <v>102</v>
      </c>
      <c r="F74" t="s">
        <v>103</v>
      </c>
      <c r="G74" t="s">
        <v>104</v>
      </c>
      <c r="H74" t="s">
        <v>105</v>
      </c>
      <c r="I74" t="s">
        <v>106</v>
      </c>
      <c r="J74" t="s">
        <v>107</v>
      </c>
      <c r="K74" t="s">
        <v>108</v>
      </c>
    </row>
    <row r="75" spans="1:11" x14ac:dyDescent="0.25">
      <c r="A75" t="s">
        <v>163</v>
      </c>
      <c r="B75">
        <v>14.23</v>
      </c>
      <c r="C75">
        <v>17.600000000000001</v>
      </c>
      <c r="D75">
        <v>18.829999999999998</v>
      </c>
      <c r="E75">
        <v>21.34</v>
      </c>
      <c r="F75">
        <v>13.91</v>
      </c>
      <c r="G75">
        <v>10.4</v>
      </c>
      <c r="H75">
        <v>11.64</v>
      </c>
      <c r="I75">
        <v>11.81</v>
      </c>
      <c r="J75">
        <v>5.87</v>
      </c>
      <c r="K75">
        <v>7.92</v>
      </c>
    </row>
    <row r="76" spans="1:11" x14ac:dyDescent="0.25">
      <c r="A76" t="s">
        <v>164</v>
      </c>
      <c r="B76">
        <v>12.29</v>
      </c>
      <c r="C76">
        <v>11.61</v>
      </c>
      <c r="D76">
        <v>5.44</v>
      </c>
      <c r="E76">
        <v>5.12</v>
      </c>
      <c r="F76">
        <v>6.47</v>
      </c>
      <c r="G76">
        <v>6.56</v>
      </c>
      <c r="H76">
        <v>6.56</v>
      </c>
      <c r="I76">
        <v>7.15</v>
      </c>
      <c r="J76">
        <v>7.21</v>
      </c>
      <c r="K76">
        <v>7.26</v>
      </c>
    </row>
    <row r="77" spans="1:11" x14ac:dyDescent="0.25">
      <c r="A77" t="s">
        <v>165</v>
      </c>
      <c r="B77">
        <v>4.13</v>
      </c>
      <c r="C77">
        <v>3.8</v>
      </c>
      <c r="D77">
        <v>3.58</v>
      </c>
      <c r="E77">
        <v>3.35</v>
      </c>
      <c r="F77">
        <v>4.49</v>
      </c>
      <c r="G77">
        <v>3.95</v>
      </c>
      <c r="H77">
        <v>4.41</v>
      </c>
      <c r="I77">
        <v>4.71</v>
      </c>
      <c r="J77">
        <v>4.95</v>
      </c>
      <c r="K77">
        <v>5.22</v>
      </c>
    </row>
    <row r="78" spans="1:11" x14ac:dyDescent="0.25">
      <c r="A78" t="s">
        <v>166</v>
      </c>
      <c r="B78">
        <v>0.05</v>
      </c>
      <c r="C78">
        <v>0.04</v>
      </c>
      <c r="D78">
        <v>4.83</v>
      </c>
      <c r="E78">
        <v>4.28</v>
      </c>
      <c r="F78">
        <v>1.29</v>
      </c>
      <c r="G78">
        <v>1.78</v>
      </c>
      <c r="H78">
        <v>1.34</v>
      </c>
      <c r="I78">
        <v>7.64</v>
      </c>
      <c r="J78">
        <v>1.57</v>
      </c>
      <c r="K78">
        <v>2.34</v>
      </c>
    </row>
    <row r="79" spans="1:11" x14ac:dyDescent="0.25">
      <c r="A79" t="s">
        <v>167</v>
      </c>
      <c r="B79">
        <v>30.71</v>
      </c>
      <c r="C79">
        <v>33.049999999999997</v>
      </c>
      <c r="D79">
        <v>32.68</v>
      </c>
      <c r="E79">
        <v>34.090000000000003</v>
      </c>
      <c r="F79">
        <v>26.16</v>
      </c>
      <c r="G79">
        <v>22.7</v>
      </c>
      <c r="H79">
        <v>23.95</v>
      </c>
      <c r="I79">
        <v>31.32</v>
      </c>
      <c r="J79">
        <v>19.59</v>
      </c>
      <c r="K79">
        <v>22.74</v>
      </c>
    </row>
    <row r="80" spans="1:11" x14ac:dyDescent="0.25">
      <c r="A80" t="s">
        <v>168</v>
      </c>
      <c r="B80">
        <v>9.01</v>
      </c>
      <c r="C80">
        <v>7.78</v>
      </c>
      <c r="D80">
        <v>7.2</v>
      </c>
      <c r="E80">
        <v>6.95</v>
      </c>
      <c r="F80">
        <v>8.2200000000000006</v>
      </c>
      <c r="G80">
        <v>7.76</v>
      </c>
      <c r="H80">
        <v>8.07</v>
      </c>
      <c r="I80">
        <v>8.4</v>
      </c>
      <c r="J80">
        <v>8.34</v>
      </c>
      <c r="K80">
        <v>9.01</v>
      </c>
    </row>
    <row r="81" spans="1:11" x14ac:dyDescent="0.25">
      <c r="A81" t="s">
        <v>169</v>
      </c>
      <c r="B81">
        <v>52.61</v>
      </c>
      <c r="C81">
        <v>48.81</v>
      </c>
      <c r="D81">
        <v>47.59</v>
      </c>
      <c r="E81">
        <v>45.63</v>
      </c>
      <c r="F81">
        <v>52.91</v>
      </c>
      <c r="G81">
        <v>62.41</v>
      </c>
      <c r="H81">
        <v>60.94</v>
      </c>
      <c r="I81">
        <v>55.59</v>
      </c>
      <c r="J81">
        <v>56.14</v>
      </c>
      <c r="K81">
        <v>50.61</v>
      </c>
    </row>
    <row r="82" spans="1:11" x14ac:dyDescent="0.25">
      <c r="A82" t="s">
        <v>170</v>
      </c>
      <c r="B82">
        <v>7.68</v>
      </c>
      <c r="C82">
        <v>10.35</v>
      </c>
      <c r="D82">
        <v>12.53</v>
      </c>
      <c r="E82">
        <v>13.34</v>
      </c>
      <c r="F82">
        <v>12.71</v>
      </c>
      <c r="G82">
        <v>7.14</v>
      </c>
      <c r="H82">
        <v>7.04</v>
      </c>
      <c r="I82">
        <v>4.7</v>
      </c>
      <c r="J82">
        <v>15.94</v>
      </c>
      <c r="K82">
        <v>17.649999999999999</v>
      </c>
    </row>
    <row r="83" spans="1:11" x14ac:dyDescent="0.25">
      <c r="A83" t="s">
        <v>171</v>
      </c>
      <c r="B83">
        <v>100</v>
      </c>
      <c r="C83">
        <v>100</v>
      </c>
      <c r="D83">
        <v>100</v>
      </c>
      <c r="E83">
        <v>100</v>
      </c>
      <c r="F83">
        <v>100</v>
      </c>
      <c r="G83">
        <v>100</v>
      </c>
      <c r="H83">
        <v>100</v>
      </c>
      <c r="I83">
        <v>100</v>
      </c>
      <c r="J83">
        <v>100</v>
      </c>
      <c r="K83">
        <v>100</v>
      </c>
    </row>
    <row r="84" spans="1:11" x14ac:dyDescent="0.25">
      <c r="A84" t="s">
        <v>172</v>
      </c>
      <c r="B84">
        <v>2.0499999999999998</v>
      </c>
      <c r="C84">
        <v>2.2999999999999998</v>
      </c>
      <c r="D84">
        <v>1.88</v>
      </c>
      <c r="E84">
        <v>2.04</v>
      </c>
      <c r="F84">
        <v>2.17</v>
      </c>
      <c r="G84">
        <v>2.65</v>
      </c>
      <c r="H84">
        <v>2.72</v>
      </c>
      <c r="I84">
        <v>2.94</v>
      </c>
      <c r="J84">
        <v>2.52</v>
      </c>
      <c r="K84">
        <v>2.8</v>
      </c>
    </row>
    <row r="85" spans="1:11" x14ac:dyDescent="0.25">
      <c r="A85" t="s">
        <v>173</v>
      </c>
      <c r="B85">
        <v>2.14</v>
      </c>
      <c r="C85">
        <v>3.47</v>
      </c>
      <c r="D85">
        <v>3.51</v>
      </c>
      <c r="E85">
        <v>3.04</v>
      </c>
      <c r="F85">
        <v>6.08</v>
      </c>
      <c r="G85">
        <v>6.24</v>
      </c>
      <c r="H85">
        <v>5.8</v>
      </c>
      <c r="I85">
        <v>5.55</v>
      </c>
      <c r="J85">
        <v>9.68</v>
      </c>
      <c r="K85">
        <v>1.76</v>
      </c>
    </row>
    <row r="86" spans="1:11" x14ac:dyDescent="0.25">
      <c r="A86" t="s">
        <v>174</v>
      </c>
      <c r="B86">
        <v>0.54</v>
      </c>
      <c r="C86">
        <v>0.54</v>
      </c>
      <c r="D86">
        <v>0.39</v>
      </c>
      <c r="E86">
        <v>0.31</v>
      </c>
      <c r="F86">
        <v>0.25</v>
      </c>
      <c r="G86">
        <v>0.26</v>
      </c>
      <c r="H86">
        <v>0.28000000000000003</v>
      </c>
      <c r="I86">
        <v>0.8</v>
      </c>
      <c r="J86">
        <v>0.59</v>
      </c>
      <c r="K86">
        <v>0.68</v>
      </c>
    </row>
    <row r="87" spans="1:11" x14ac:dyDescent="0.25">
      <c r="A87" t="s">
        <v>175</v>
      </c>
    </row>
    <row r="88" spans="1:11" x14ac:dyDescent="0.25">
      <c r="A88" t="s">
        <v>176</v>
      </c>
      <c r="B88">
        <v>10.24</v>
      </c>
      <c r="C88">
        <v>9.1300000000000008</v>
      </c>
      <c r="D88">
        <v>7.82</v>
      </c>
      <c r="E88">
        <v>7.41</v>
      </c>
      <c r="F88">
        <v>9.09</v>
      </c>
      <c r="G88">
        <v>9.02</v>
      </c>
      <c r="H88">
        <v>8.9600000000000009</v>
      </c>
      <c r="I88">
        <v>10.74</v>
      </c>
      <c r="J88">
        <v>9.52</v>
      </c>
      <c r="K88">
        <v>11.6</v>
      </c>
    </row>
    <row r="89" spans="1:11" x14ac:dyDescent="0.25">
      <c r="A89" t="s">
        <v>177</v>
      </c>
      <c r="B89">
        <v>14.96</v>
      </c>
      <c r="C89">
        <v>15.44</v>
      </c>
      <c r="D89">
        <v>13.6</v>
      </c>
      <c r="E89">
        <v>12.8</v>
      </c>
      <c r="F89">
        <v>17.59</v>
      </c>
      <c r="G89">
        <v>18.16</v>
      </c>
      <c r="H89">
        <v>17.75</v>
      </c>
      <c r="I89">
        <v>20.03</v>
      </c>
      <c r="J89">
        <v>22.31</v>
      </c>
      <c r="K89">
        <v>16.829999999999998</v>
      </c>
    </row>
    <row r="90" spans="1:11" x14ac:dyDescent="0.25">
      <c r="A90" t="s">
        <v>178</v>
      </c>
      <c r="B90">
        <v>18.62</v>
      </c>
      <c r="C90">
        <v>16.739999999999998</v>
      </c>
      <c r="D90">
        <v>17.73</v>
      </c>
      <c r="E90">
        <v>18.670000000000002</v>
      </c>
      <c r="F90">
        <v>17.239999999999998</v>
      </c>
      <c r="G90">
        <v>18.329999999999998</v>
      </c>
      <c r="H90">
        <v>19.05</v>
      </c>
      <c r="I90">
        <v>20.39</v>
      </c>
      <c r="J90">
        <v>21.51</v>
      </c>
      <c r="K90">
        <v>23.1</v>
      </c>
    </row>
    <row r="91" spans="1:11" x14ac:dyDescent="0.25">
      <c r="A91" t="s">
        <v>179</v>
      </c>
      <c r="B91">
        <v>22.59</v>
      </c>
      <c r="C91">
        <v>23.99</v>
      </c>
      <c r="D91">
        <v>24.25</v>
      </c>
      <c r="E91">
        <v>26.33</v>
      </c>
      <c r="F91">
        <v>26.47</v>
      </c>
      <c r="G91">
        <v>28.75</v>
      </c>
      <c r="H91">
        <v>21.61</v>
      </c>
      <c r="I91">
        <v>19.73</v>
      </c>
      <c r="J91">
        <v>18.41</v>
      </c>
      <c r="K91">
        <v>19</v>
      </c>
    </row>
    <row r="92" spans="1:11" x14ac:dyDescent="0.25">
      <c r="A92" t="s">
        <v>180</v>
      </c>
      <c r="B92">
        <v>56.18</v>
      </c>
      <c r="C92">
        <v>56.17</v>
      </c>
      <c r="D92">
        <v>55.58</v>
      </c>
      <c r="E92">
        <v>57.8</v>
      </c>
      <c r="F92">
        <v>61.29</v>
      </c>
      <c r="G92">
        <v>65.239999999999995</v>
      </c>
      <c r="H92">
        <v>58.41</v>
      </c>
      <c r="I92">
        <v>60.14</v>
      </c>
      <c r="J92">
        <v>62.23</v>
      </c>
      <c r="K92">
        <v>58.93</v>
      </c>
    </row>
    <row r="93" spans="1:11" x14ac:dyDescent="0.25">
      <c r="A93" t="s">
        <v>181</v>
      </c>
      <c r="B93">
        <v>43.82</v>
      </c>
      <c r="C93">
        <v>43.83</v>
      </c>
      <c r="D93">
        <v>44.42</v>
      </c>
      <c r="E93">
        <v>42.2</v>
      </c>
      <c r="F93">
        <v>38.71</v>
      </c>
      <c r="G93">
        <v>34.76</v>
      </c>
      <c r="H93">
        <v>41.59</v>
      </c>
      <c r="I93">
        <v>39.86</v>
      </c>
      <c r="J93">
        <v>37.770000000000003</v>
      </c>
      <c r="K93">
        <v>41.07</v>
      </c>
    </row>
    <row r="94" spans="1:11" x14ac:dyDescent="0.25">
      <c r="A94" t="s">
        <v>182</v>
      </c>
      <c r="B94">
        <v>100</v>
      </c>
      <c r="C94">
        <v>100</v>
      </c>
      <c r="D94">
        <v>100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100</v>
      </c>
      <c r="K94">
        <v>100</v>
      </c>
    </row>
    <row r="96" spans="1:11" x14ac:dyDescent="0.25">
      <c r="A96" t="s">
        <v>183</v>
      </c>
      <c r="B96" t="s">
        <v>99</v>
      </c>
      <c r="C96" t="s">
        <v>100</v>
      </c>
      <c r="D96" t="s">
        <v>101</v>
      </c>
      <c r="E96" t="s">
        <v>102</v>
      </c>
      <c r="F96" t="s">
        <v>103</v>
      </c>
      <c r="G96" t="s">
        <v>104</v>
      </c>
      <c r="H96" t="s">
        <v>105</v>
      </c>
      <c r="I96" t="s">
        <v>106</v>
      </c>
      <c r="J96" t="s">
        <v>107</v>
      </c>
      <c r="K96" t="s">
        <v>108</v>
      </c>
    </row>
    <row r="97" spans="1:11" x14ac:dyDescent="0.25">
      <c r="A97" t="s">
        <v>184</v>
      </c>
      <c r="B97">
        <v>2.06</v>
      </c>
      <c r="C97">
        <v>2.14</v>
      </c>
      <c r="D97">
        <v>2.41</v>
      </c>
      <c r="E97">
        <v>2.67</v>
      </c>
      <c r="F97">
        <v>1.49</v>
      </c>
      <c r="G97">
        <v>1.25</v>
      </c>
      <c r="H97">
        <v>1.35</v>
      </c>
      <c r="I97">
        <v>1.57</v>
      </c>
      <c r="J97">
        <v>0.88</v>
      </c>
      <c r="K97">
        <v>1.35</v>
      </c>
    </row>
    <row r="98" spans="1:11" x14ac:dyDescent="0.25">
      <c r="A98" t="s">
        <v>185</v>
      </c>
      <c r="B98">
        <v>1.78</v>
      </c>
      <c r="C98">
        <v>1.9</v>
      </c>
      <c r="D98">
        <v>1.79</v>
      </c>
      <c r="E98">
        <v>2.0699999999999998</v>
      </c>
      <c r="F98">
        <v>1.1599999999999999</v>
      </c>
      <c r="G98">
        <v>0.94</v>
      </c>
      <c r="H98">
        <v>1.03</v>
      </c>
      <c r="I98">
        <v>0.94</v>
      </c>
      <c r="J98">
        <v>0.57999999999999996</v>
      </c>
      <c r="K98">
        <v>0.9</v>
      </c>
    </row>
    <row r="99" spans="1:11" x14ac:dyDescent="0.25">
      <c r="A99" t="s">
        <v>186</v>
      </c>
      <c r="B99">
        <v>2.29</v>
      </c>
      <c r="C99">
        <v>2.29</v>
      </c>
      <c r="D99">
        <v>2.2599999999999998</v>
      </c>
      <c r="E99">
        <v>2.38</v>
      </c>
      <c r="F99">
        <v>2.59</v>
      </c>
      <c r="G99">
        <v>2.88</v>
      </c>
      <c r="H99">
        <v>2.41</v>
      </c>
      <c r="I99">
        <v>2.52</v>
      </c>
      <c r="J99">
        <v>2.65</v>
      </c>
      <c r="K99">
        <v>2.44</v>
      </c>
    </row>
    <row r="100" spans="1:11" x14ac:dyDescent="0.25">
      <c r="A100" t="s">
        <v>187</v>
      </c>
      <c r="B100">
        <v>0.43</v>
      </c>
      <c r="C100">
        <v>0.38</v>
      </c>
      <c r="D100">
        <v>0.4</v>
      </c>
      <c r="E100">
        <v>0.44</v>
      </c>
      <c r="F100">
        <v>0.45</v>
      </c>
      <c r="G100">
        <v>0.53</v>
      </c>
      <c r="H100">
        <v>0.46</v>
      </c>
      <c r="I100">
        <v>0.51</v>
      </c>
      <c r="J100">
        <v>0.56999999999999995</v>
      </c>
      <c r="K100">
        <v>0.56000000000000005</v>
      </c>
    </row>
    <row r="102" spans="1:11" x14ac:dyDescent="0.25">
      <c r="A102" t="s">
        <v>188</v>
      </c>
    </row>
    <row r="103" spans="1:11" x14ac:dyDescent="0.25">
      <c r="A103" t="s">
        <v>189</v>
      </c>
      <c r="B103" t="s">
        <v>99</v>
      </c>
      <c r="C103" t="s">
        <v>100</v>
      </c>
      <c r="D103" t="s">
        <v>101</v>
      </c>
      <c r="E103" t="s">
        <v>102</v>
      </c>
      <c r="F103" t="s">
        <v>103</v>
      </c>
      <c r="G103" t="s">
        <v>104</v>
      </c>
      <c r="H103" t="s">
        <v>105</v>
      </c>
      <c r="I103" t="s">
        <v>106</v>
      </c>
      <c r="J103" t="s">
        <v>107</v>
      </c>
      <c r="K103" t="s">
        <v>108</v>
      </c>
    </row>
    <row r="104" spans="1:11" x14ac:dyDescent="0.25">
      <c r="A104" t="s">
        <v>190</v>
      </c>
      <c r="B104">
        <v>76.38</v>
      </c>
      <c r="C104">
        <v>80.400000000000006</v>
      </c>
      <c r="D104">
        <v>76.900000000000006</v>
      </c>
      <c r="E104">
        <v>66.319999999999993</v>
      </c>
      <c r="F104">
        <v>62.93</v>
      </c>
      <c r="G104">
        <v>56.66</v>
      </c>
      <c r="H104">
        <v>57.12</v>
      </c>
      <c r="I104">
        <v>55.27</v>
      </c>
      <c r="J104">
        <v>59.07</v>
      </c>
      <c r="K104">
        <v>72.52</v>
      </c>
    </row>
    <row r="105" spans="1:11" x14ac:dyDescent="0.25">
      <c r="A105" t="s">
        <v>191</v>
      </c>
      <c r="B105">
        <v>195.67</v>
      </c>
      <c r="C105">
        <v>238.82</v>
      </c>
      <c r="D105">
        <v>251.86</v>
      </c>
      <c r="E105">
        <v>225.41</v>
      </c>
      <c r="F105">
        <v>249.24</v>
      </c>
      <c r="G105">
        <v>211.62</v>
      </c>
      <c r="H105">
        <v>233.17</v>
      </c>
      <c r="I105">
        <v>244.77</v>
      </c>
      <c r="J105">
        <v>282.01</v>
      </c>
      <c r="K105">
        <v>342.85</v>
      </c>
    </row>
    <row r="106" spans="1:11" x14ac:dyDescent="0.25">
      <c r="A106" t="s">
        <v>192</v>
      </c>
      <c r="B106">
        <v>95.12</v>
      </c>
      <c r="C106">
        <v>130.43</v>
      </c>
      <c r="D106">
        <v>142.75</v>
      </c>
      <c r="E106">
        <v>127.18</v>
      </c>
      <c r="F106">
        <v>133.55000000000001</v>
      </c>
      <c r="G106">
        <v>120.73</v>
      </c>
      <c r="H106">
        <v>149.25</v>
      </c>
      <c r="I106">
        <v>151.38</v>
      </c>
      <c r="J106">
        <v>158.83000000000001</v>
      </c>
      <c r="K106">
        <v>179.08</v>
      </c>
    </row>
    <row r="107" spans="1:11" x14ac:dyDescent="0.25">
      <c r="A107" t="s">
        <v>193</v>
      </c>
      <c r="B107">
        <v>176.94</v>
      </c>
      <c r="C107">
        <v>188.8</v>
      </c>
      <c r="D107">
        <v>186</v>
      </c>
      <c r="E107">
        <v>164.55</v>
      </c>
      <c r="F107">
        <v>178.62</v>
      </c>
      <c r="G107">
        <v>147.55000000000001</v>
      </c>
      <c r="H107">
        <v>141.05000000000001</v>
      </c>
      <c r="I107">
        <v>148.66</v>
      </c>
      <c r="J107">
        <v>182.24</v>
      </c>
      <c r="K107">
        <v>236.3</v>
      </c>
    </row>
    <row r="108" spans="1:11" x14ac:dyDescent="0.25">
      <c r="A108" t="s">
        <v>194</v>
      </c>
      <c r="B108">
        <v>4.78</v>
      </c>
      <c r="C108">
        <v>4.54</v>
      </c>
      <c r="D108">
        <v>4.75</v>
      </c>
      <c r="E108">
        <v>5.5</v>
      </c>
      <c r="F108">
        <v>5.8</v>
      </c>
      <c r="G108">
        <v>6.44</v>
      </c>
      <c r="H108">
        <v>6.39</v>
      </c>
      <c r="I108">
        <v>6.6</v>
      </c>
      <c r="J108">
        <v>6.18</v>
      </c>
      <c r="K108">
        <v>5.03</v>
      </c>
    </row>
    <row r="109" spans="1:11" x14ac:dyDescent="0.25">
      <c r="A109" t="s">
        <v>195</v>
      </c>
      <c r="B109">
        <v>1.87</v>
      </c>
      <c r="C109">
        <v>1.53</v>
      </c>
      <c r="D109">
        <v>1.45</v>
      </c>
      <c r="E109">
        <v>1.62</v>
      </c>
      <c r="F109">
        <v>1.46</v>
      </c>
      <c r="G109">
        <v>1.72</v>
      </c>
      <c r="H109">
        <v>1.57</v>
      </c>
      <c r="I109">
        <v>1.49</v>
      </c>
      <c r="J109">
        <v>1.29</v>
      </c>
      <c r="K109">
        <v>1.06</v>
      </c>
    </row>
    <row r="110" spans="1:11" x14ac:dyDescent="0.25">
      <c r="A110" t="s">
        <v>196</v>
      </c>
      <c r="B110">
        <v>3.74</v>
      </c>
      <c r="C110">
        <v>3.76</v>
      </c>
      <c r="D110">
        <v>3.84</v>
      </c>
      <c r="E110">
        <v>4.1100000000000003</v>
      </c>
      <c r="F110">
        <v>3.83</v>
      </c>
      <c r="G110">
        <v>3.9</v>
      </c>
      <c r="H110">
        <v>3.87</v>
      </c>
      <c r="I110">
        <v>3.94</v>
      </c>
      <c r="J110">
        <v>3.78</v>
      </c>
      <c r="K110">
        <v>3.01</v>
      </c>
    </row>
    <row r="111" spans="1:11" x14ac:dyDescent="0.25">
      <c r="A111" t="s">
        <v>197</v>
      </c>
      <c r="B111">
        <v>0.35</v>
      </c>
      <c r="C111">
        <v>0.32</v>
      </c>
      <c r="D111">
        <v>0.28999999999999998</v>
      </c>
      <c r="E111">
        <v>0.28999999999999998</v>
      </c>
      <c r="F111">
        <v>0.28999999999999998</v>
      </c>
      <c r="G111">
        <v>0.31</v>
      </c>
      <c r="H111">
        <v>0.3</v>
      </c>
      <c r="I111">
        <v>0.32</v>
      </c>
      <c r="J111">
        <v>0.32</v>
      </c>
      <c r="K111">
        <v>0.26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4"/>
  <sheetViews>
    <sheetView tabSelected="1" topLeftCell="A11" workbookViewId="0">
      <selection activeCell="G20" sqref="G20"/>
    </sheetView>
  </sheetViews>
  <sheetFormatPr defaultColWidth="8.85546875" defaultRowHeight="15" x14ac:dyDescent="0.25"/>
  <cols>
    <col min="1" max="1" width="8.42578125" customWidth="1"/>
    <col min="2" max="2" width="48.85546875" customWidth="1"/>
    <col min="3" max="8" width="12.85546875" bestFit="1" customWidth="1"/>
    <col min="9" max="9" width="12.7109375" bestFit="1" customWidth="1"/>
    <col min="10" max="10" width="13.85546875" customWidth="1"/>
    <col min="11" max="11" width="39.5703125" bestFit="1" customWidth="1"/>
    <col min="12" max="12" width="11.42578125" customWidth="1"/>
    <col min="13" max="13" width="16.140625" bestFit="1" customWidth="1"/>
    <col min="14" max="14" width="11.28515625" customWidth="1"/>
    <col min="15" max="15" width="10.28515625" customWidth="1"/>
    <col min="16" max="16" width="12.140625" bestFit="1" customWidth="1"/>
  </cols>
  <sheetData>
    <row r="1" spans="2:9" ht="18.600000000000001" x14ac:dyDescent="0.45">
      <c r="B1" s="1" t="s">
        <v>89</v>
      </c>
    </row>
    <row r="2" spans="2:9" ht="18.600000000000001" x14ac:dyDescent="0.45">
      <c r="B2" s="1"/>
    </row>
    <row r="3" spans="2:9" ht="15.6" x14ac:dyDescent="0.35">
      <c r="B3" s="82" t="s">
        <v>73</v>
      </c>
    </row>
    <row r="4" spans="2:9" ht="14.45" x14ac:dyDescent="0.35">
      <c r="B4" t="s">
        <v>79</v>
      </c>
    </row>
    <row r="6" spans="2:9" ht="14.45" x14ac:dyDescent="0.35">
      <c r="B6" s="29" t="s">
        <v>60</v>
      </c>
      <c r="C6" s="28"/>
    </row>
    <row r="7" spans="2:9" ht="14.45" x14ac:dyDescent="0.35">
      <c r="B7" s="32" t="s">
        <v>11</v>
      </c>
      <c r="C7" s="64">
        <v>19906000</v>
      </c>
    </row>
    <row r="8" spans="2:9" ht="14.45" x14ac:dyDescent="0.35">
      <c r="B8" s="32" t="s">
        <v>75</v>
      </c>
      <c r="C8" s="64">
        <v>5629000</v>
      </c>
    </row>
    <row r="9" spans="2:9" ht="14.45" x14ac:dyDescent="0.35">
      <c r="B9" s="32" t="s">
        <v>74</v>
      </c>
      <c r="C9" s="64">
        <v>3910000</v>
      </c>
    </row>
    <row r="10" spans="2:9" ht="14.45" x14ac:dyDescent="0.35">
      <c r="B10" s="32" t="s">
        <v>36</v>
      </c>
      <c r="C10" s="64">
        <v>30129000</v>
      </c>
    </row>
    <row r="11" spans="2:9" ht="14.45" x14ac:dyDescent="0.35">
      <c r="B11" s="32" t="s">
        <v>37</v>
      </c>
      <c r="C11" s="64">
        <v>1897000</v>
      </c>
    </row>
    <row r="12" spans="2:9" ht="14.45" x14ac:dyDescent="0.35">
      <c r="B12" s="32" t="s">
        <v>38</v>
      </c>
      <c r="C12" s="64">
        <v>2617000</v>
      </c>
    </row>
    <row r="13" spans="2:9" ht="14.45" x14ac:dyDescent="0.35">
      <c r="B13" s="38" t="s">
        <v>76</v>
      </c>
      <c r="C13" s="90"/>
    </row>
    <row r="15" spans="2:9" ht="14.45" x14ac:dyDescent="0.35">
      <c r="B15" s="26" t="s">
        <v>39</v>
      </c>
      <c r="C15" s="27"/>
      <c r="D15" s="27"/>
      <c r="E15" s="27"/>
      <c r="F15" s="27"/>
      <c r="G15" s="27"/>
      <c r="H15" s="27"/>
      <c r="I15" s="28"/>
    </row>
    <row r="16" spans="2:9" ht="14.45" x14ac:dyDescent="0.35">
      <c r="B16" s="30" t="s">
        <v>67</v>
      </c>
      <c r="C16" s="65">
        <v>1.0473E-2</v>
      </c>
      <c r="D16" s="61" t="s">
        <v>68</v>
      </c>
      <c r="E16" s="47"/>
      <c r="F16" s="47"/>
      <c r="G16" s="47"/>
      <c r="H16" s="47"/>
      <c r="I16" s="31"/>
    </row>
    <row r="17" spans="2:15" ht="14.45" x14ac:dyDescent="0.35">
      <c r="B17" s="33" t="s">
        <v>63</v>
      </c>
      <c r="C17" s="66">
        <v>8.8000000000000005E-3</v>
      </c>
      <c r="D17" s="61" t="s">
        <v>64</v>
      </c>
      <c r="E17" s="47"/>
      <c r="F17" s="47"/>
      <c r="G17" s="47"/>
      <c r="H17" s="47"/>
      <c r="I17" s="31"/>
    </row>
    <row r="18" spans="2:15" ht="14.45" x14ac:dyDescent="0.35">
      <c r="B18" s="33"/>
      <c r="C18" s="47"/>
      <c r="D18" s="47"/>
      <c r="E18" s="60" t="s">
        <v>46</v>
      </c>
      <c r="F18" s="60" t="s">
        <v>47</v>
      </c>
      <c r="G18" s="60" t="s">
        <v>48</v>
      </c>
      <c r="H18" s="60" t="s">
        <v>49</v>
      </c>
      <c r="I18" s="62" t="s">
        <v>50</v>
      </c>
    </row>
    <row r="19" spans="2:15" ht="14.45" x14ac:dyDescent="0.35">
      <c r="B19" s="34" t="s">
        <v>69</v>
      </c>
      <c r="C19" s="35"/>
      <c r="D19" s="36"/>
      <c r="E19" s="67">
        <v>0.2311</v>
      </c>
      <c r="F19" s="67">
        <v>0.2321</v>
      </c>
      <c r="G19" s="67">
        <v>0.22259999999999999</v>
      </c>
      <c r="H19" s="67">
        <v>0.222</v>
      </c>
      <c r="I19" s="68">
        <v>0.221</v>
      </c>
    </row>
    <row r="20" spans="2:15" ht="14.45" x14ac:dyDescent="0.35">
      <c r="B20" s="32" t="s">
        <v>93</v>
      </c>
      <c r="C20" s="66">
        <v>9.9000000000000008E-3</v>
      </c>
      <c r="D20" s="61" t="s">
        <v>61</v>
      </c>
      <c r="E20" s="48"/>
      <c r="F20" s="48"/>
      <c r="G20" s="48"/>
      <c r="H20" s="48"/>
      <c r="I20" s="37"/>
    </row>
    <row r="21" spans="2:15" ht="14.45" x14ac:dyDescent="0.35">
      <c r="B21" s="32" t="s">
        <v>94</v>
      </c>
      <c r="C21" s="66">
        <v>8.3999999999999995E-3</v>
      </c>
      <c r="D21" s="61" t="s">
        <v>95</v>
      </c>
      <c r="E21" s="48"/>
      <c r="F21" s="48"/>
      <c r="G21" s="48"/>
      <c r="H21" s="48"/>
      <c r="I21" s="37"/>
    </row>
    <row r="22" spans="2:15" ht="14.45" x14ac:dyDescent="0.35">
      <c r="B22" s="32" t="s">
        <v>43</v>
      </c>
      <c r="C22" s="66">
        <v>4.5499999999999999E-2</v>
      </c>
      <c r="G22" s="48"/>
      <c r="H22" s="48"/>
      <c r="I22" s="37"/>
    </row>
    <row r="23" spans="2:15" ht="14.45" x14ac:dyDescent="0.35">
      <c r="B23" s="32" t="s">
        <v>65</v>
      </c>
      <c r="C23" s="66">
        <v>3.9E-2</v>
      </c>
      <c r="D23" s="47"/>
      <c r="E23" s="47"/>
      <c r="F23" s="47"/>
      <c r="G23" s="47"/>
      <c r="H23" s="47"/>
      <c r="I23" s="31"/>
    </row>
    <row r="24" spans="2:15" ht="14.45" x14ac:dyDescent="0.35">
      <c r="B24" s="32" t="s">
        <v>42</v>
      </c>
      <c r="C24" s="66">
        <v>0.4627</v>
      </c>
      <c r="D24" s="47"/>
      <c r="E24" s="47"/>
      <c r="F24" s="47"/>
      <c r="G24" s="47"/>
      <c r="H24" s="47"/>
      <c r="I24" s="31"/>
    </row>
    <row r="25" spans="2:15" ht="14.45" x14ac:dyDescent="0.35">
      <c r="B25" s="38" t="s">
        <v>90</v>
      </c>
      <c r="C25" s="91"/>
      <c r="D25" s="46" t="s">
        <v>62</v>
      </c>
      <c r="E25" s="4"/>
      <c r="F25" s="4"/>
      <c r="G25" s="4"/>
      <c r="H25" s="4"/>
      <c r="I25" s="39"/>
    </row>
    <row r="27" spans="2:15" ht="14.45" x14ac:dyDescent="0.35">
      <c r="B27" s="63"/>
    </row>
    <row r="28" spans="2:15" ht="14.45" x14ac:dyDescent="0.35">
      <c r="B28" s="26" t="s">
        <v>85</v>
      </c>
      <c r="C28" s="51"/>
      <c r="D28" s="45"/>
      <c r="E28" s="45"/>
      <c r="F28" s="45"/>
      <c r="G28" s="45"/>
      <c r="H28" s="45"/>
      <c r="I28" s="81"/>
    </row>
    <row r="29" spans="2:15" ht="14.45" x14ac:dyDescent="0.35">
      <c r="B29" s="33"/>
      <c r="C29" s="120" t="s">
        <v>8</v>
      </c>
      <c r="D29" s="120"/>
      <c r="E29" s="120"/>
      <c r="F29" s="120"/>
      <c r="G29" s="120"/>
      <c r="H29" s="120"/>
      <c r="I29" s="121"/>
    </row>
    <row r="30" spans="2:15" ht="14.45" x14ac:dyDescent="0.35">
      <c r="B30" s="69"/>
      <c r="C30" s="59">
        <v>0</v>
      </c>
      <c r="D30" s="59">
        <v>1</v>
      </c>
      <c r="E30" s="59">
        <v>2</v>
      </c>
      <c r="F30" s="59">
        <v>3</v>
      </c>
      <c r="G30" s="59">
        <v>4</v>
      </c>
      <c r="H30" s="59">
        <v>5</v>
      </c>
      <c r="I30" s="70">
        <v>6</v>
      </c>
    </row>
    <row r="31" spans="2:15" ht="14.45" x14ac:dyDescent="0.35">
      <c r="B31" s="71"/>
      <c r="C31" s="43"/>
      <c r="D31" s="44"/>
      <c r="E31" s="44"/>
      <c r="F31" s="44"/>
      <c r="G31" s="44"/>
      <c r="H31" s="44"/>
      <c r="I31" s="76"/>
      <c r="N31" s="40"/>
      <c r="O31" s="40"/>
    </row>
    <row r="32" spans="2:15" ht="14.45" x14ac:dyDescent="0.35">
      <c r="B32" s="33"/>
      <c r="C32" s="47"/>
      <c r="D32" s="55"/>
      <c r="E32" s="54"/>
      <c r="F32" s="54"/>
      <c r="G32" s="54"/>
      <c r="H32" s="54"/>
      <c r="I32" s="72"/>
      <c r="J32" s="53"/>
    </row>
    <row r="33" spans="2:16" ht="14.45" x14ac:dyDescent="0.35">
      <c r="B33" s="33"/>
      <c r="C33" s="47"/>
      <c r="D33" s="55"/>
      <c r="E33" s="54"/>
      <c r="F33" s="54"/>
      <c r="G33" s="54"/>
      <c r="H33" s="54"/>
      <c r="I33" s="72"/>
      <c r="J33" s="53"/>
    </row>
    <row r="34" spans="2:16" ht="14.45" x14ac:dyDescent="0.35">
      <c r="B34" s="33"/>
      <c r="C34" s="47"/>
      <c r="D34" s="55"/>
      <c r="E34" s="54"/>
      <c r="F34" s="54"/>
      <c r="G34" s="54"/>
      <c r="H34" s="54"/>
      <c r="I34" s="72"/>
      <c r="J34" s="53"/>
    </row>
    <row r="35" spans="2:16" ht="14.45" x14ac:dyDescent="0.35">
      <c r="B35" s="33"/>
      <c r="C35" s="47"/>
      <c r="D35" s="55"/>
      <c r="E35" s="54"/>
      <c r="F35" s="54"/>
      <c r="G35" s="54"/>
      <c r="H35" s="54"/>
      <c r="I35" s="72"/>
      <c r="J35" s="53"/>
    </row>
    <row r="36" spans="2:16" ht="14.45" x14ac:dyDescent="0.35">
      <c r="B36" s="33"/>
      <c r="C36" s="47"/>
      <c r="D36" s="55"/>
      <c r="E36" s="55"/>
      <c r="F36" s="55"/>
      <c r="G36" s="55"/>
      <c r="H36" s="55"/>
      <c r="I36" s="73"/>
      <c r="J36" s="52"/>
    </row>
    <row r="37" spans="2:16" ht="14.45" x14ac:dyDescent="0.35">
      <c r="B37" s="33"/>
      <c r="C37" s="47"/>
      <c r="D37" s="55"/>
      <c r="E37" s="55"/>
      <c r="F37" s="55"/>
      <c r="G37" s="55"/>
      <c r="H37" s="55"/>
      <c r="I37" s="73"/>
      <c r="J37" s="54"/>
    </row>
    <row r="38" spans="2:16" ht="14.45" x14ac:dyDescent="0.35">
      <c r="B38" s="33"/>
      <c r="C38" s="47"/>
      <c r="D38" s="55"/>
      <c r="E38" s="55"/>
      <c r="F38" s="55"/>
      <c r="G38" s="55"/>
      <c r="H38" s="55"/>
      <c r="I38" s="73"/>
      <c r="J38" s="55"/>
    </row>
    <row r="39" spans="2:16" ht="14.45" x14ac:dyDescent="0.35">
      <c r="B39" s="33"/>
      <c r="C39" s="47"/>
      <c r="D39" s="55"/>
      <c r="E39" s="55"/>
      <c r="F39" s="55"/>
      <c r="G39" s="55"/>
      <c r="H39" s="55"/>
      <c r="I39" s="73"/>
      <c r="J39" s="55"/>
    </row>
    <row r="40" spans="2:16" ht="14.45" x14ac:dyDescent="0.35">
      <c r="B40" s="33"/>
      <c r="C40" s="47"/>
      <c r="D40" s="55"/>
      <c r="E40" s="55"/>
      <c r="F40" s="55"/>
      <c r="G40" s="55"/>
      <c r="H40" s="55"/>
      <c r="I40" s="73"/>
      <c r="J40" s="55"/>
    </row>
    <row r="41" spans="2:16" ht="14.45" x14ac:dyDescent="0.35">
      <c r="B41" s="74" t="s">
        <v>40</v>
      </c>
      <c r="C41" s="49"/>
      <c r="D41" s="50"/>
      <c r="E41" s="50"/>
      <c r="F41" s="50"/>
      <c r="G41" s="50"/>
      <c r="H41" s="50"/>
      <c r="I41" s="75"/>
      <c r="J41" s="55"/>
    </row>
    <row r="42" spans="2:16" ht="14.45" x14ac:dyDescent="0.35">
      <c r="B42" s="33"/>
      <c r="C42" s="47"/>
      <c r="D42" s="55"/>
      <c r="E42" s="55"/>
      <c r="F42" s="55"/>
      <c r="G42" s="55"/>
      <c r="H42" s="55"/>
      <c r="I42" s="73"/>
      <c r="J42" s="55"/>
    </row>
    <row r="43" spans="2:16" ht="14.45" x14ac:dyDescent="0.35">
      <c r="B43" s="74" t="s">
        <v>53</v>
      </c>
      <c r="C43" s="44"/>
      <c r="D43" s="44"/>
      <c r="E43" s="44"/>
      <c r="F43" s="44"/>
      <c r="G43" s="44"/>
      <c r="H43" s="44"/>
      <c r="I43" s="76"/>
      <c r="J43" s="55"/>
    </row>
    <row r="44" spans="2:16" ht="14.45" x14ac:dyDescent="0.35">
      <c r="B44" s="30"/>
      <c r="C44" s="47"/>
      <c r="D44" s="55"/>
      <c r="E44" s="55"/>
      <c r="F44" s="55"/>
      <c r="G44" s="55"/>
      <c r="H44" s="55"/>
      <c r="I44" s="73"/>
      <c r="J44" s="55"/>
    </row>
    <row r="45" spans="2:16" ht="14.45" x14ac:dyDescent="0.35">
      <c r="B45" s="74" t="s">
        <v>55</v>
      </c>
      <c r="C45" s="44"/>
      <c r="D45" s="44"/>
      <c r="E45" s="44"/>
      <c r="F45" s="44"/>
      <c r="G45" s="44"/>
      <c r="H45" s="44"/>
      <c r="I45" s="76"/>
      <c r="J45" s="56"/>
    </row>
    <row r="46" spans="2:16" ht="14.45" x14ac:dyDescent="0.35">
      <c r="B46" s="30"/>
      <c r="C46" s="55"/>
      <c r="D46" s="55"/>
      <c r="E46" s="55"/>
      <c r="F46" s="55"/>
      <c r="G46" s="55"/>
      <c r="H46" s="55"/>
      <c r="I46" s="73"/>
      <c r="J46" s="55"/>
    </row>
    <row r="47" spans="2:16" ht="14.45" x14ac:dyDescent="0.35">
      <c r="B47" s="30"/>
      <c r="C47" s="47"/>
      <c r="D47" s="55"/>
      <c r="E47" s="55"/>
      <c r="F47" s="55"/>
      <c r="G47" s="55"/>
      <c r="H47" s="55"/>
      <c r="I47" s="73"/>
      <c r="J47" s="52"/>
      <c r="P47" s="42"/>
    </row>
    <row r="48" spans="2:16" ht="14.45" x14ac:dyDescent="0.35">
      <c r="B48" s="30"/>
      <c r="C48" s="55"/>
      <c r="D48" s="55"/>
      <c r="E48" s="47"/>
      <c r="F48" s="47"/>
      <c r="G48" s="47"/>
      <c r="H48" s="47"/>
      <c r="I48" s="31"/>
      <c r="J48" s="55"/>
      <c r="P48" s="42"/>
    </row>
    <row r="49" spans="2:16" ht="14.45" x14ac:dyDescent="0.35">
      <c r="B49" s="74" t="s">
        <v>86</v>
      </c>
      <c r="C49" s="44"/>
      <c r="D49" s="44"/>
      <c r="E49" s="44"/>
      <c r="F49" s="44"/>
      <c r="G49" s="44"/>
      <c r="H49" s="44"/>
      <c r="I49" s="76"/>
      <c r="J49" s="55"/>
      <c r="P49" s="42"/>
    </row>
    <row r="50" spans="2:16" ht="14.45" x14ac:dyDescent="0.35">
      <c r="B50" s="30" t="s">
        <v>66</v>
      </c>
      <c r="C50" s="41"/>
      <c r="D50" s="41"/>
      <c r="E50" s="41"/>
      <c r="F50" s="41"/>
      <c r="G50" s="41"/>
      <c r="H50" s="41"/>
      <c r="I50" s="72"/>
      <c r="J50" s="47"/>
    </row>
    <row r="51" spans="2:16" ht="14.45" x14ac:dyDescent="0.35">
      <c r="B51" s="26" t="s">
        <v>87</v>
      </c>
      <c r="C51" s="77"/>
      <c r="D51" s="77"/>
      <c r="E51" s="77"/>
      <c r="F51" s="77"/>
      <c r="G51" s="77"/>
      <c r="H51" s="77"/>
      <c r="I51" s="78"/>
      <c r="J51" s="52"/>
    </row>
    <row r="52" spans="2:16" ht="14.45" x14ac:dyDescent="0.35">
      <c r="B52" s="80" t="s">
        <v>92</v>
      </c>
      <c r="C52" s="107"/>
      <c r="D52" s="107"/>
      <c r="E52" s="107"/>
      <c r="F52" s="107"/>
      <c r="G52" s="107"/>
      <c r="H52" s="107"/>
      <c r="I52" s="108"/>
      <c r="J52" s="52"/>
    </row>
    <row r="53" spans="2:16" ht="14.45" x14ac:dyDescent="0.35">
      <c r="J53" s="52"/>
    </row>
    <row r="54" spans="2:16" ht="14.45" x14ac:dyDescent="0.35">
      <c r="B54" s="2" t="s">
        <v>56</v>
      </c>
      <c r="C54" s="92"/>
      <c r="J54" s="57"/>
    </row>
    <row r="55" spans="2:16" ht="14.45" x14ac:dyDescent="0.35">
      <c r="B55" s="2" t="s">
        <v>57</v>
      </c>
      <c r="C55" s="93"/>
      <c r="J55" s="55"/>
    </row>
    <row r="56" spans="2:16" ht="14.45" x14ac:dyDescent="0.35">
      <c r="J56" s="47"/>
    </row>
    <row r="57" spans="2:16" ht="14.45" x14ac:dyDescent="0.35">
      <c r="J57" s="47"/>
    </row>
    <row r="58" spans="2:16" ht="14.45" x14ac:dyDescent="0.35">
      <c r="J58" s="47"/>
    </row>
    <row r="59" spans="2:16" ht="14.45" x14ac:dyDescent="0.35">
      <c r="B59" s="26" t="s">
        <v>83</v>
      </c>
      <c r="C59" s="45"/>
      <c r="D59" s="45"/>
      <c r="E59" s="45"/>
      <c r="F59" s="45"/>
      <c r="G59" s="45"/>
      <c r="H59" s="45"/>
      <c r="I59" s="81"/>
      <c r="J59" s="58"/>
    </row>
    <row r="60" spans="2:16" ht="30.6" customHeight="1" x14ac:dyDescent="0.35">
      <c r="B60" s="33"/>
      <c r="C60" s="106" t="s">
        <v>81</v>
      </c>
      <c r="D60" s="104" t="s">
        <v>45</v>
      </c>
      <c r="E60" s="104" t="s">
        <v>46</v>
      </c>
      <c r="F60" s="104" t="s">
        <v>47</v>
      </c>
      <c r="G60" s="104" t="s">
        <v>48</v>
      </c>
      <c r="H60" s="104" t="s">
        <v>49</v>
      </c>
      <c r="I60" s="105" t="s">
        <v>50</v>
      </c>
      <c r="J60" s="55"/>
    </row>
    <row r="61" spans="2:16" ht="14.45" x14ac:dyDescent="0.35">
      <c r="B61" s="30" t="s">
        <v>58</v>
      </c>
      <c r="C61" s="55"/>
      <c r="D61" s="55"/>
      <c r="E61" s="55"/>
      <c r="F61" s="55"/>
      <c r="G61" s="55"/>
      <c r="H61" s="55"/>
      <c r="I61" s="73"/>
      <c r="J61" s="55"/>
    </row>
    <row r="62" spans="2:16" ht="14.45" x14ac:dyDescent="0.35">
      <c r="B62" s="30" t="s">
        <v>59</v>
      </c>
      <c r="C62" s="55"/>
      <c r="D62" s="47"/>
      <c r="E62" s="55"/>
      <c r="F62" s="55"/>
      <c r="G62" s="55"/>
      <c r="H62" s="55"/>
      <c r="I62" s="73"/>
      <c r="J62" s="55"/>
    </row>
    <row r="63" spans="2:16" ht="14.45" x14ac:dyDescent="0.35">
      <c r="B63" s="34" t="s">
        <v>52</v>
      </c>
      <c r="C63" s="27"/>
      <c r="D63" s="107"/>
      <c r="E63" s="107"/>
      <c r="F63" s="107"/>
      <c r="G63" s="107"/>
      <c r="H63" s="107"/>
      <c r="I63" s="108"/>
      <c r="J63" s="47"/>
    </row>
    <row r="64" spans="2:16" ht="14.45" x14ac:dyDescent="0.35">
      <c r="J64" s="58"/>
    </row>
    <row r="65" spans="2:10" ht="14.45" x14ac:dyDescent="0.35">
      <c r="J65" s="55"/>
    </row>
    <row r="66" spans="2:10" ht="14.45" x14ac:dyDescent="0.35">
      <c r="B66" s="26" t="s">
        <v>82</v>
      </c>
      <c r="C66" s="45"/>
      <c r="D66" s="45"/>
      <c r="E66" s="45"/>
      <c r="F66" s="45"/>
      <c r="G66" s="45"/>
      <c r="H66" s="45"/>
      <c r="I66" s="81"/>
      <c r="J66" s="55"/>
    </row>
    <row r="67" spans="2:10" ht="14.45" x14ac:dyDescent="0.35">
      <c r="B67" s="33"/>
      <c r="C67" s="104" t="s">
        <v>44</v>
      </c>
      <c r="D67" s="104" t="s">
        <v>45</v>
      </c>
      <c r="E67" s="104" t="s">
        <v>46</v>
      </c>
      <c r="F67" s="104" t="s">
        <v>47</v>
      </c>
      <c r="G67" s="104" t="s">
        <v>48</v>
      </c>
      <c r="H67" s="104" t="s">
        <v>49</v>
      </c>
      <c r="I67" s="105" t="s">
        <v>50</v>
      </c>
    </row>
    <row r="68" spans="2:10" ht="14.45" x14ac:dyDescent="0.35">
      <c r="B68" s="33" t="s">
        <v>41</v>
      </c>
      <c r="C68" s="55"/>
      <c r="D68" s="55"/>
      <c r="E68" s="55"/>
      <c r="F68" s="55"/>
      <c r="G68" s="55"/>
      <c r="H68" s="55"/>
      <c r="I68" s="73"/>
    </row>
    <row r="69" spans="2:10" ht="14.45" x14ac:dyDescent="0.35">
      <c r="B69" s="34" t="s">
        <v>91</v>
      </c>
      <c r="C69" s="79"/>
      <c r="D69" s="107"/>
      <c r="E69" s="107"/>
      <c r="F69" s="107"/>
      <c r="G69" s="107"/>
      <c r="H69" s="107"/>
      <c r="I69" s="108"/>
    </row>
    <row r="73" spans="2:10" x14ac:dyDescent="0.25">
      <c r="B73" s="26" t="s">
        <v>71</v>
      </c>
      <c r="C73" s="27"/>
      <c r="D73" s="28"/>
    </row>
    <row r="74" spans="2:10" x14ac:dyDescent="0.25">
      <c r="B74" s="94" t="s">
        <v>51</v>
      </c>
      <c r="C74" s="95">
        <f>C54</f>
        <v>0</v>
      </c>
      <c r="D74" s="96">
        <f>C55</f>
        <v>0</v>
      </c>
    </row>
    <row r="75" spans="2:10" x14ac:dyDescent="0.25">
      <c r="B75" s="97">
        <v>0.01</v>
      </c>
      <c r="C75" s="111"/>
      <c r="D75" s="112"/>
    </row>
    <row r="76" spans="2:10" x14ac:dyDescent="0.25">
      <c r="B76" s="98">
        <v>1.2500000000000001E-2</v>
      </c>
      <c r="C76" s="111"/>
      <c r="D76" s="112"/>
    </row>
    <row r="77" spans="2:10" x14ac:dyDescent="0.25">
      <c r="B77" s="97">
        <v>1.4999999999999999E-2</v>
      </c>
      <c r="C77" s="115"/>
      <c r="D77" s="116"/>
    </row>
    <row r="78" spans="2:10" x14ac:dyDescent="0.25">
      <c r="B78" s="94" t="s">
        <v>54</v>
      </c>
      <c r="C78" s="95"/>
      <c r="D78" s="96"/>
    </row>
    <row r="79" spans="2:10" x14ac:dyDescent="0.25">
      <c r="B79" s="99">
        <v>0.05</v>
      </c>
      <c r="C79" s="115"/>
      <c r="D79" s="116"/>
    </row>
    <row r="80" spans="2:10" x14ac:dyDescent="0.25">
      <c r="B80" s="99">
        <v>0.1</v>
      </c>
      <c r="C80" s="111"/>
      <c r="D80" s="112"/>
    </row>
    <row r="81" spans="2:13" x14ac:dyDescent="0.25">
      <c r="B81" s="99">
        <v>0.15</v>
      </c>
      <c r="C81" s="109"/>
      <c r="D81" s="110"/>
    </row>
    <row r="82" spans="2:13" x14ac:dyDescent="0.25">
      <c r="B82" s="94" t="s">
        <v>70</v>
      </c>
      <c r="C82" s="100"/>
      <c r="D82" s="101"/>
    </row>
    <row r="83" spans="2:13" x14ac:dyDescent="0.25">
      <c r="B83" s="102" t="s">
        <v>72</v>
      </c>
      <c r="C83" s="109"/>
      <c r="D83" s="110"/>
    </row>
    <row r="84" spans="2:13" x14ac:dyDescent="0.25">
      <c r="B84" s="99">
        <v>-0.01</v>
      </c>
      <c r="C84" s="111"/>
      <c r="D84" s="112"/>
    </row>
    <row r="85" spans="2:13" x14ac:dyDescent="0.25">
      <c r="B85" s="103">
        <v>-0.05</v>
      </c>
      <c r="C85" s="113"/>
      <c r="D85" s="114"/>
    </row>
    <row r="86" spans="2:13" x14ac:dyDescent="0.25">
      <c r="B86" t="s">
        <v>96</v>
      </c>
    </row>
    <row r="94" spans="2:13" x14ac:dyDescent="0.25">
      <c r="B94" t="s">
        <v>199</v>
      </c>
    </row>
    <row r="95" spans="2:13" x14ac:dyDescent="0.25">
      <c r="B95" t="s">
        <v>98</v>
      </c>
    </row>
    <row r="96" spans="2:13" x14ac:dyDescent="0.25">
      <c r="C96" t="s">
        <v>200</v>
      </c>
      <c r="D96" t="s">
        <v>201</v>
      </c>
      <c r="E96" t="s">
        <v>202</v>
      </c>
      <c r="F96" t="s">
        <v>203</v>
      </c>
      <c r="G96" t="s">
        <v>204</v>
      </c>
      <c r="H96" t="s">
        <v>205</v>
      </c>
      <c r="I96" t="s">
        <v>206</v>
      </c>
      <c r="J96" t="s">
        <v>207</v>
      </c>
      <c r="K96" t="s">
        <v>208</v>
      </c>
      <c r="L96" t="s">
        <v>209</v>
      </c>
      <c r="M96" t="s">
        <v>109</v>
      </c>
    </row>
    <row r="97" spans="2:13" x14ac:dyDescent="0.25">
      <c r="B97" t="s">
        <v>210</v>
      </c>
      <c r="C97" s="6">
        <v>16913</v>
      </c>
      <c r="D97" s="6">
        <v>17976</v>
      </c>
      <c r="E97" s="6">
        <v>18639</v>
      </c>
      <c r="F97" s="6">
        <v>19802</v>
      </c>
      <c r="G97" s="6">
        <v>20596</v>
      </c>
      <c r="H97" s="6">
        <v>20954</v>
      </c>
      <c r="I97" s="6">
        <v>21506</v>
      </c>
      <c r="J97" s="6">
        <v>22345</v>
      </c>
      <c r="K97" s="6">
        <v>20631</v>
      </c>
      <c r="L97" s="6">
        <v>19906</v>
      </c>
      <c r="M97" s="6">
        <v>20007</v>
      </c>
    </row>
    <row r="98" spans="2:13" x14ac:dyDescent="0.25">
      <c r="B98" t="s">
        <v>111</v>
      </c>
    </row>
    <row r="99" spans="2:13" x14ac:dyDescent="0.25">
      <c r="B99" t="s">
        <v>211</v>
      </c>
    </row>
    <row r="100" spans="2:13" x14ac:dyDescent="0.25">
      <c r="B100" t="s">
        <v>113</v>
      </c>
    </row>
    <row r="101" spans="2:13" x14ac:dyDescent="0.25">
      <c r="B101" t="s">
        <v>212</v>
      </c>
      <c r="C101" s="6">
        <v>6991</v>
      </c>
      <c r="D101" s="6">
        <v>5970</v>
      </c>
      <c r="E101" s="6">
        <v>6816</v>
      </c>
      <c r="F101" s="6">
        <v>7561</v>
      </c>
      <c r="G101" s="6">
        <v>8012</v>
      </c>
      <c r="H101" s="6">
        <v>7445</v>
      </c>
      <c r="I101" s="6">
        <v>7990</v>
      </c>
      <c r="J101" s="6">
        <v>8095</v>
      </c>
      <c r="K101" s="6">
        <v>6784</v>
      </c>
      <c r="L101" s="6">
        <v>2290</v>
      </c>
      <c r="M101" s="6">
        <v>4543</v>
      </c>
    </row>
    <row r="102" spans="2:13" x14ac:dyDescent="0.25">
      <c r="B102" t="s">
        <v>213</v>
      </c>
      <c r="C102">
        <v>2.2200000000000002</v>
      </c>
      <c r="D102">
        <v>1.88</v>
      </c>
      <c r="E102">
        <v>2.12</v>
      </c>
      <c r="F102">
        <v>2.37</v>
      </c>
      <c r="G102">
        <v>2.48</v>
      </c>
      <c r="H102">
        <v>2.17</v>
      </c>
      <c r="I102">
        <v>2.29</v>
      </c>
      <c r="J102">
        <v>2.2999999999999998</v>
      </c>
      <c r="K102">
        <v>1.9</v>
      </c>
      <c r="L102">
        <v>0.64</v>
      </c>
      <c r="M102">
        <v>1.17</v>
      </c>
    </row>
    <row r="103" spans="2:13" x14ac:dyDescent="0.25">
      <c r="B103" t="s">
        <v>214</v>
      </c>
      <c r="C103">
        <v>1.81</v>
      </c>
      <c r="D103">
        <v>0.8</v>
      </c>
      <c r="E103">
        <v>0.86</v>
      </c>
      <c r="F103">
        <v>1.77</v>
      </c>
      <c r="G103">
        <v>2.63</v>
      </c>
      <c r="H103">
        <v>2.69</v>
      </c>
      <c r="I103">
        <v>2.69</v>
      </c>
      <c r="J103">
        <v>0.94</v>
      </c>
      <c r="K103">
        <v>0.94</v>
      </c>
      <c r="L103">
        <v>0.8</v>
      </c>
      <c r="M103">
        <v>0.31</v>
      </c>
    </row>
    <row r="104" spans="2:13" x14ac:dyDescent="0.25">
      <c r="B104" t="s">
        <v>117</v>
      </c>
      <c r="D104">
        <v>82.2</v>
      </c>
      <c r="F104">
        <v>77.099999999999994</v>
      </c>
      <c r="G104">
        <v>92.9</v>
      </c>
      <c r="H104">
        <v>109.7</v>
      </c>
      <c r="I104">
        <v>120.8</v>
      </c>
      <c r="J104">
        <v>96.5</v>
      </c>
      <c r="L104">
        <v>130.6</v>
      </c>
      <c r="M104">
        <v>26.5</v>
      </c>
    </row>
    <row r="105" spans="2:13" x14ac:dyDescent="0.25">
      <c r="B105" t="s">
        <v>118</v>
      </c>
      <c r="C105" s="6">
        <v>3205</v>
      </c>
      <c r="D105" s="6">
        <v>3229</v>
      </c>
      <c r="E105" s="6">
        <v>3260</v>
      </c>
      <c r="F105" s="6">
        <v>3253</v>
      </c>
      <c r="G105" s="6">
        <v>3303</v>
      </c>
      <c r="H105" s="6">
        <v>3418</v>
      </c>
      <c r="I105" s="6">
        <v>3485</v>
      </c>
      <c r="J105" s="6">
        <v>3641</v>
      </c>
      <c r="K105" s="6">
        <v>3729</v>
      </c>
      <c r="L105" s="6">
        <v>3591</v>
      </c>
      <c r="M105" s="6">
        <v>3860</v>
      </c>
    </row>
    <row r="106" spans="2:13" x14ac:dyDescent="0.25">
      <c r="B106" t="s">
        <v>215</v>
      </c>
      <c r="D106">
        <v>14.49</v>
      </c>
      <c r="E106">
        <v>13.49</v>
      </c>
      <c r="F106">
        <v>13.18</v>
      </c>
      <c r="G106">
        <v>10.82</v>
      </c>
      <c r="H106">
        <v>13.07</v>
      </c>
      <c r="I106">
        <v>13.74</v>
      </c>
      <c r="J106">
        <v>13.13</v>
      </c>
      <c r="K106">
        <v>12.37</v>
      </c>
      <c r="L106">
        <v>13.39</v>
      </c>
      <c r="M106">
        <v>14.21</v>
      </c>
    </row>
    <row r="107" spans="2:13" x14ac:dyDescent="0.25">
      <c r="B107" t="s">
        <v>216</v>
      </c>
      <c r="C107" s="6">
        <v>-12014</v>
      </c>
      <c r="D107" s="6">
        <v>18484</v>
      </c>
      <c r="E107" s="6">
        <v>25580</v>
      </c>
      <c r="F107" s="6">
        <v>28371</v>
      </c>
      <c r="G107">
        <v>-541</v>
      </c>
      <c r="H107" s="6">
        <v>5497</v>
      </c>
      <c r="I107" s="6">
        <v>2820</v>
      </c>
      <c r="J107" s="6">
        <v>19802</v>
      </c>
      <c r="K107" s="6">
        <v>7104</v>
      </c>
      <c r="L107" s="6">
        <v>58651</v>
      </c>
      <c r="M107" s="6">
        <v>36637</v>
      </c>
    </row>
    <row r="108" spans="2:13" x14ac:dyDescent="0.25">
      <c r="B108" t="s">
        <v>217</v>
      </c>
      <c r="C108" s="6">
        <v>-1144</v>
      </c>
      <c r="D108">
        <v>-855</v>
      </c>
      <c r="E108" s="6">
        <v>-1042</v>
      </c>
      <c r="F108" s="6">
        <v>-1179</v>
      </c>
      <c r="G108" s="6">
        <v>-1307</v>
      </c>
      <c r="H108" s="6">
        <v>-1228</v>
      </c>
      <c r="I108" s="6">
        <v>-1030</v>
      </c>
      <c r="J108" s="6">
        <v>-1192</v>
      </c>
      <c r="K108" s="6">
        <v>-1186</v>
      </c>
      <c r="L108" s="6">
        <v>-1275</v>
      </c>
      <c r="M108" s="6">
        <v>-1242</v>
      </c>
    </row>
    <row r="109" spans="2:13" x14ac:dyDescent="0.25">
      <c r="B109" t="s">
        <v>218</v>
      </c>
      <c r="C109" s="6">
        <v>-13158</v>
      </c>
      <c r="D109" s="6">
        <v>17629</v>
      </c>
      <c r="E109" s="6">
        <v>24538</v>
      </c>
      <c r="F109" s="6">
        <v>27192</v>
      </c>
      <c r="G109" s="6">
        <v>-1848</v>
      </c>
      <c r="H109" s="6">
        <v>4269</v>
      </c>
      <c r="I109" s="6">
        <v>1790</v>
      </c>
      <c r="J109" s="6">
        <v>18610</v>
      </c>
      <c r="K109" s="6">
        <v>5918</v>
      </c>
      <c r="L109" s="6">
        <v>57376</v>
      </c>
      <c r="M109" s="6">
        <v>35395</v>
      </c>
    </row>
    <row r="110" spans="2:13" x14ac:dyDescent="0.25">
      <c r="B110" t="s">
        <v>219</v>
      </c>
      <c r="D110">
        <v>0.69</v>
      </c>
      <c r="E110">
        <v>3.33</v>
      </c>
      <c r="F110">
        <v>10.050000000000001</v>
      </c>
      <c r="G110">
        <v>0.57999999999999996</v>
      </c>
      <c r="H110">
        <v>3.05</v>
      </c>
      <c r="I110">
        <v>-0.31</v>
      </c>
      <c r="J110">
        <v>2.02</v>
      </c>
      <c r="K110">
        <v>0.3</v>
      </c>
      <c r="L110">
        <v>11.65</v>
      </c>
    </row>
    <row r="111" spans="2:13" x14ac:dyDescent="0.25">
      <c r="B111" t="s">
        <v>220</v>
      </c>
    </row>
    <row r="113" spans="2:13" x14ac:dyDescent="0.25">
      <c r="B113" t="s">
        <v>125</v>
      </c>
    </row>
    <row r="114" spans="2:13" x14ac:dyDescent="0.25">
      <c r="B114" t="s">
        <v>126</v>
      </c>
      <c r="C114" t="s">
        <v>200</v>
      </c>
      <c r="D114" t="s">
        <v>201</v>
      </c>
      <c r="E114" t="s">
        <v>202</v>
      </c>
      <c r="F114" t="s">
        <v>203</v>
      </c>
      <c r="G114" t="s">
        <v>204</v>
      </c>
      <c r="H114" t="s">
        <v>205</v>
      </c>
      <c r="I114" t="s">
        <v>206</v>
      </c>
      <c r="J114" t="s">
        <v>207</v>
      </c>
      <c r="K114" t="s">
        <v>208</v>
      </c>
      <c r="L114" t="s">
        <v>209</v>
      </c>
      <c r="M114" t="s">
        <v>109</v>
      </c>
    </row>
    <row r="115" spans="2:13" x14ac:dyDescent="0.25">
      <c r="B115" t="s">
        <v>11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</row>
    <row r="116" spans="2:13" x14ac:dyDescent="0.25">
      <c r="B116" t="s">
        <v>127</v>
      </c>
    </row>
    <row r="117" spans="2:13" x14ac:dyDescent="0.25">
      <c r="B117" t="s">
        <v>128</v>
      </c>
    </row>
    <row r="118" spans="2:13" x14ac:dyDescent="0.25">
      <c r="B118" t="s">
        <v>129</v>
      </c>
      <c r="C118">
        <v>23.3</v>
      </c>
      <c r="D118">
        <v>22.55</v>
      </c>
      <c r="E118">
        <v>22.64</v>
      </c>
      <c r="F118">
        <v>23.11</v>
      </c>
      <c r="G118">
        <v>23.21</v>
      </c>
      <c r="H118">
        <v>22.26</v>
      </c>
      <c r="I118">
        <v>22.23</v>
      </c>
      <c r="J118">
        <v>22.13</v>
      </c>
      <c r="K118">
        <v>27.67</v>
      </c>
      <c r="L118">
        <v>26.55</v>
      </c>
      <c r="M118">
        <v>28.14</v>
      </c>
    </row>
    <row r="119" spans="2:13" x14ac:dyDescent="0.25">
      <c r="B119" t="s">
        <v>130</v>
      </c>
    </row>
    <row r="120" spans="2:13" x14ac:dyDescent="0.25">
      <c r="B120" t="s">
        <v>131</v>
      </c>
      <c r="C120">
        <v>-23.3</v>
      </c>
      <c r="D120">
        <v>-22.55</v>
      </c>
      <c r="E120">
        <v>-22.64</v>
      </c>
      <c r="F120">
        <v>-23.11</v>
      </c>
      <c r="G120">
        <v>-23.21</v>
      </c>
      <c r="H120">
        <v>-22.26</v>
      </c>
      <c r="I120">
        <v>-22.23</v>
      </c>
      <c r="J120">
        <v>-22.13</v>
      </c>
      <c r="K120">
        <v>-27.67</v>
      </c>
      <c r="L120">
        <v>-26.55</v>
      </c>
      <c r="M120">
        <v>-28.14</v>
      </c>
    </row>
    <row r="121" spans="2:13" x14ac:dyDescent="0.25">
      <c r="B121" t="s">
        <v>132</v>
      </c>
    </row>
    <row r="122" spans="2:13" x14ac:dyDescent="0.25">
      <c r="B122" t="s">
        <v>133</v>
      </c>
      <c r="C122">
        <v>50.34</v>
      </c>
      <c r="D122">
        <v>49.3</v>
      </c>
      <c r="E122">
        <v>52.93</v>
      </c>
      <c r="F122">
        <v>54.24</v>
      </c>
      <c r="G122">
        <v>55.43</v>
      </c>
      <c r="H122">
        <v>50.8</v>
      </c>
      <c r="I122">
        <v>53.54</v>
      </c>
      <c r="J122">
        <v>52.5</v>
      </c>
      <c r="K122">
        <v>47.25</v>
      </c>
      <c r="L122">
        <v>21.43</v>
      </c>
      <c r="M122">
        <v>35.700000000000003</v>
      </c>
    </row>
    <row r="123" spans="2:13" x14ac:dyDescent="0.25">
      <c r="B123" t="s">
        <v>134</v>
      </c>
      <c r="C123">
        <v>50.34</v>
      </c>
      <c r="D123">
        <v>49.3</v>
      </c>
      <c r="E123">
        <v>52.93</v>
      </c>
      <c r="F123">
        <v>54.24</v>
      </c>
      <c r="G123">
        <v>55.43</v>
      </c>
      <c r="H123">
        <v>50.8</v>
      </c>
      <c r="I123">
        <v>53.54</v>
      </c>
      <c r="J123">
        <v>52.5</v>
      </c>
      <c r="K123">
        <v>47.25</v>
      </c>
      <c r="L123">
        <v>21.43</v>
      </c>
      <c r="M123">
        <v>35.700000000000003</v>
      </c>
    </row>
    <row r="125" spans="2:13" x14ac:dyDescent="0.25">
      <c r="B125" t="s">
        <v>135</v>
      </c>
      <c r="C125" t="s">
        <v>200</v>
      </c>
      <c r="D125" t="s">
        <v>201</v>
      </c>
      <c r="E125" t="s">
        <v>202</v>
      </c>
      <c r="F125" t="s">
        <v>203</v>
      </c>
      <c r="G125" t="s">
        <v>204</v>
      </c>
      <c r="H125" t="s">
        <v>205</v>
      </c>
      <c r="I125" t="s">
        <v>206</v>
      </c>
      <c r="J125" t="s">
        <v>207</v>
      </c>
      <c r="K125" t="s">
        <v>208</v>
      </c>
      <c r="L125" t="s">
        <v>209</v>
      </c>
      <c r="M125" t="s">
        <v>109</v>
      </c>
    </row>
    <row r="126" spans="2:13" x14ac:dyDescent="0.25">
      <c r="B126" t="s">
        <v>136</v>
      </c>
      <c r="C126">
        <v>17.09</v>
      </c>
      <c r="D126">
        <v>31.89</v>
      </c>
      <c r="E126">
        <v>30.16</v>
      </c>
      <c r="F126">
        <v>29</v>
      </c>
      <c r="G126">
        <v>29.33</v>
      </c>
      <c r="H126">
        <v>29.91</v>
      </c>
      <c r="I126">
        <v>30.55</v>
      </c>
      <c r="J126">
        <v>30.96</v>
      </c>
      <c r="K126">
        <v>30.35</v>
      </c>
      <c r="L126">
        <v>46.27</v>
      </c>
      <c r="M126">
        <v>36.35</v>
      </c>
    </row>
    <row r="127" spans="2:13" x14ac:dyDescent="0.25">
      <c r="B127" t="s">
        <v>137</v>
      </c>
      <c r="C127">
        <v>41.29</v>
      </c>
      <c r="D127">
        <v>33.15</v>
      </c>
      <c r="E127">
        <v>36.5</v>
      </c>
      <c r="F127">
        <v>38.130000000000003</v>
      </c>
      <c r="G127">
        <v>38.869999999999997</v>
      </c>
      <c r="H127">
        <v>35.53</v>
      </c>
      <c r="I127">
        <v>37.119999999999997</v>
      </c>
      <c r="J127">
        <v>36.21</v>
      </c>
      <c r="K127">
        <v>32.85</v>
      </c>
      <c r="L127">
        <v>11.49</v>
      </c>
      <c r="M127">
        <v>22.7</v>
      </c>
    </row>
    <row r="128" spans="2:13" x14ac:dyDescent="0.25">
      <c r="B128" t="s">
        <v>138</v>
      </c>
      <c r="C128">
        <v>0.03</v>
      </c>
      <c r="D128">
        <v>0.03</v>
      </c>
      <c r="E128">
        <v>0.03</v>
      </c>
      <c r="F128">
        <v>0.02</v>
      </c>
      <c r="G128">
        <v>0.02</v>
      </c>
      <c r="H128">
        <v>0.03</v>
      </c>
      <c r="I128">
        <v>0.03</v>
      </c>
      <c r="J128">
        <v>0.03</v>
      </c>
      <c r="K128">
        <v>0.02</v>
      </c>
      <c r="L128">
        <v>0.02</v>
      </c>
      <c r="M128">
        <v>0.02</v>
      </c>
    </row>
    <row r="129" spans="2:13" x14ac:dyDescent="0.25">
      <c r="B129" t="s">
        <v>139</v>
      </c>
      <c r="C129">
        <v>1.08</v>
      </c>
      <c r="D129">
        <v>0.89</v>
      </c>
      <c r="E129">
        <v>0.99</v>
      </c>
      <c r="F129">
        <v>1.03</v>
      </c>
      <c r="G129">
        <v>1.01</v>
      </c>
      <c r="H129">
        <v>0.9</v>
      </c>
      <c r="I129">
        <v>0.94</v>
      </c>
      <c r="J129">
        <v>0.93</v>
      </c>
      <c r="K129">
        <v>0.76</v>
      </c>
      <c r="L129">
        <v>0.25</v>
      </c>
      <c r="M129">
        <v>0.49</v>
      </c>
    </row>
    <row r="130" spans="2:13" x14ac:dyDescent="0.25">
      <c r="B130" t="s">
        <v>140</v>
      </c>
      <c r="C130">
        <v>16.02</v>
      </c>
      <c r="D130">
        <v>15.25</v>
      </c>
      <c r="E130">
        <v>14.94</v>
      </c>
      <c r="F130">
        <v>15.91</v>
      </c>
      <c r="G130">
        <v>15.3</v>
      </c>
      <c r="H130">
        <v>14.44</v>
      </c>
      <c r="I130">
        <v>13.9</v>
      </c>
      <c r="J130">
        <v>13.63</v>
      </c>
      <c r="K130">
        <v>13.85</v>
      </c>
      <c r="L130">
        <v>13.41</v>
      </c>
      <c r="M130">
        <v>12.34</v>
      </c>
    </row>
    <row r="131" spans="2:13" x14ac:dyDescent="0.25">
      <c r="B131" t="s">
        <v>141</v>
      </c>
      <c r="C131">
        <v>17.45</v>
      </c>
      <c r="D131">
        <v>13.85</v>
      </c>
      <c r="E131">
        <v>14.98</v>
      </c>
      <c r="F131">
        <v>15.88</v>
      </c>
      <c r="G131">
        <v>15.77</v>
      </c>
      <c r="H131">
        <v>13.39</v>
      </c>
      <c r="I131">
        <v>13.37</v>
      </c>
      <c r="J131">
        <v>12.86</v>
      </c>
      <c r="K131">
        <v>10.43</v>
      </c>
      <c r="L131">
        <v>3.43</v>
      </c>
      <c r="M131">
        <v>6.51</v>
      </c>
    </row>
    <row r="132" spans="2:13" x14ac:dyDescent="0.25">
      <c r="B132" t="s">
        <v>142</v>
      </c>
    </row>
    <row r="133" spans="2:13" x14ac:dyDescent="0.25">
      <c r="B133" t="s">
        <v>143</v>
      </c>
    </row>
    <row r="135" spans="2:13" x14ac:dyDescent="0.25">
      <c r="B135" t="s">
        <v>144</v>
      </c>
    </row>
    <row r="136" spans="2:13" x14ac:dyDescent="0.25">
      <c r="C136" t="s">
        <v>200</v>
      </c>
      <c r="D136" t="s">
        <v>201</v>
      </c>
      <c r="E136" t="s">
        <v>202</v>
      </c>
      <c r="F136" t="s">
        <v>203</v>
      </c>
      <c r="G136" t="s">
        <v>204</v>
      </c>
      <c r="H136" t="s">
        <v>205</v>
      </c>
      <c r="I136" t="s">
        <v>206</v>
      </c>
      <c r="J136" t="s">
        <v>207</v>
      </c>
      <c r="K136" t="s">
        <v>208</v>
      </c>
      <c r="L136" t="s">
        <v>209</v>
      </c>
      <c r="M136" t="s">
        <v>145</v>
      </c>
    </row>
    <row r="137" spans="2:13" x14ac:dyDescent="0.25">
      <c r="B137" t="s">
        <v>146</v>
      </c>
    </row>
    <row r="138" spans="2:13" x14ac:dyDescent="0.25">
      <c r="B138" t="s">
        <v>147</v>
      </c>
      <c r="D138">
        <v>6.29</v>
      </c>
      <c r="E138">
        <v>3.69</v>
      </c>
      <c r="F138">
        <v>6.24</v>
      </c>
      <c r="G138">
        <v>4.01</v>
      </c>
      <c r="H138">
        <v>1.74</v>
      </c>
      <c r="I138">
        <v>2.63</v>
      </c>
      <c r="J138">
        <v>3.9</v>
      </c>
      <c r="K138">
        <v>-7.67</v>
      </c>
      <c r="L138">
        <v>-3.51</v>
      </c>
    </row>
    <row r="139" spans="2:13" x14ac:dyDescent="0.25">
      <c r="B139" t="s">
        <v>148</v>
      </c>
      <c r="D139">
        <v>2.2799999999999998</v>
      </c>
      <c r="E139">
        <v>3.39</v>
      </c>
      <c r="F139">
        <v>5.4</v>
      </c>
      <c r="G139">
        <v>4.6399999999999997</v>
      </c>
      <c r="H139">
        <v>3.98</v>
      </c>
      <c r="I139">
        <v>2.79</v>
      </c>
      <c r="J139">
        <v>2.75</v>
      </c>
      <c r="K139">
        <v>-0.52</v>
      </c>
      <c r="L139">
        <v>-2.54</v>
      </c>
    </row>
    <row r="140" spans="2:13" x14ac:dyDescent="0.25">
      <c r="B140" t="s">
        <v>149</v>
      </c>
      <c r="D140">
        <v>12.1</v>
      </c>
      <c r="E140">
        <v>11.16</v>
      </c>
      <c r="F140">
        <v>3.34</v>
      </c>
      <c r="G140">
        <v>4.08</v>
      </c>
      <c r="H140">
        <v>4.38</v>
      </c>
      <c r="I140">
        <v>3.65</v>
      </c>
      <c r="J140">
        <v>3.69</v>
      </c>
      <c r="K140">
        <v>0.82</v>
      </c>
      <c r="L140">
        <v>-0.68</v>
      </c>
    </row>
    <row r="141" spans="2:13" x14ac:dyDescent="0.25">
      <c r="B141" t="s">
        <v>150</v>
      </c>
      <c r="D141">
        <v>9.48</v>
      </c>
      <c r="E141">
        <v>9.7799999999999994</v>
      </c>
      <c r="F141">
        <v>9.48</v>
      </c>
      <c r="G141">
        <v>8.85</v>
      </c>
      <c r="H141">
        <v>8.69</v>
      </c>
      <c r="I141">
        <v>7.79</v>
      </c>
      <c r="J141">
        <v>7.36</v>
      </c>
      <c r="K141">
        <v>2.0699999999999998</v>
      </c>
      <c r="L141">
        <v>1.67</v>
      </c>
    </row>
    <row r="142" spans="2:13" x14ac:dyDescent="0.25">
      <c r="B142" t="s">
        <v>151</v>
      </c>
    </row>
    <row r="143" spans="2:13" x14ac:dyDescent="0.25">
      <c r="B143" t="s">
        <v>147</v>
      </c>
    </row>
    <row r="144" spans="2:13" x14ac:dyDescent="0.25">
      <c r="B144" t="s">
        <v>148</v>
      </c>
    </row>
    <row r="145" spans="2:13" x14ac:dyDescent="0.25">
      <c r="B145" t="s">
        <v>149</v>
      </c>
    </row>
    <row r="146" spans="2:13" x14ac:dyDescent="0.25">
      <c r="B146" t="s">
        <v>150</v>
      </c>
    </row>
    <row r="147" spans="2:13" x14ac:dyDescent="0.25">
      <c r="B147" t="s">
        <v>152</v>
      </c>
    </row>
    <row r="148" spans="2:13" x14ac:dyDescent="0.25">
      <c r="B148" t="s">
        <v>147</v>
      </c>
      <c r="D148">
        <v>-14.6</v>
      </c>
      <c r="E148">
        <v>14.17</v>
      </c>
      <c r="F148">
        <v>10.93</v>
      </c>
      <c r="G148">
        <v>5.96</v>
      </c>
      <c r="H148">
        <v>-7.08</v>
      </c>
      <c r="I148">
        <v>7.32</v>
      </c>
      <c r="J148">
        <v>1.31</v>
      </c>
      <c r="K148">
        <v>-16.2</v>
      </c>
      <c r="L148">
        <v>-66.239999999999995</v>
      </c>
    </row>
    <row r="149" spans="2:13" x14ac:dyDescent="0.25">
      <c r="B149" t="s">
        <v>148</v>
      </c>
      <c r="D149">
        <v>20.100000000000001</v>
      </c>
      <c r="E149">
        <v>2.41</v>
      </c>
      <c r="F149">
        <v>2.65</v>
      </c>
      <c r="G149">
        <v>10.3</v>
      </c>
      <c r="H149">
        <v>2.99</v>
      </c>
      <c r="I149">
        <v>1.86</v>
      </c>
      <c r="J149">
        <v>0.34</v>
      </c>
      <c r="K149">
        <v>-3.05</v>
      </c>
      <c r="L149">
        <v>-34.07</v>
      </c>
    </row>
    <row r="150" spans="2:13" x14ac:dyDescent="0.25">
      <c r="B150" t="s">
        <v>149</v>
      </c>
      <c r="D150">
        <v>11.59</v>
      </c>
      <c r="E150">
        <v>12.05</v>
      </c>
      <c r="F150">
        <v>17.02</v>
      </c>
      <c r="G150">
        <v>4.7699999999999996</v>
      </c>
      <c r="H150">
        <v>1.27</v>
      </c>
      <c r="I150">
        <v>6</v>
      </c>
      <c r="J150">
        <v>3.5</v>
      </c>
      <c r="K150">
        <v>-2.15</v>
      </c>
      <c r="L150">
        <v>-22.16</v>
      </c>
    </row>
    <row r="151" spans="2:13" x14ac:dyDescent="0.25">
      <c r="B151" t="s">
        <v>150</v>
      </c>
      <c r="D151">
        <v>10.54</v>
      </c>
      <c r="E151">
        <v>12.06</v>
      </c>
      <c r="F151">
        <v>11.36</v>
      </c>
      <c r="G151">
        <v>11</v>
      </c>
      <c r="H151">
        <v>9.26</v>
      </c>
      <c r="I151">
        <v>8.76</v>
      </c>
      <c r="J151">
        <v>7.69</v>
      </c>
      <c r="K151">
        <v>7.01</v>
      </c>
      <c r="L151">
        <v>-9.69</v>
      </c>
    </row>
    <row r="152" spans="2:13" x14ac:dyDescent="0.25">
      <c r="B152" t="s">
        <v>153</v>
      </c>
    </row>
    <row r="153" spans="2:13" x14ac:dyDescent="0.25">
      <c r="B153" t="s">
        <v>147</v>
      </c>
      <c r="D153">
        <v>-14.8</v>
      </c>
      <c r="E153">
        <v>13.12</v>
      </c>
      <c r="F153">
        <v>10.77</v>
      </c>
      <c r="G153">
        <v>4.4400000000000004</v>
      </c>
      <c r="H153">
        <v>-12.04</v>
      </c>
      <c r="I153">
        <v>5.28</v>
      </c>
      <c r="J153">
        <v>0.35</v>
      </c>
      <c r="K153">
        <v>-17.64</v>
      </c>
      <c r="L153">
        <v>-66.39</v>
      </c>
      <c r="M153">
        <v>-8.43</v>
      </c>
    </row>
    <row r="154" spans="2:13" x14ac:dyDescent="0.25">
      <c r="B154" t="s">
        <v>148</v>
      </c>
      <c r="D154">
        <v>15.64</v>
      </c>
      <c r="E154">
        <v>1.33</v>
      </c>
      <c r="F154">
        <v>2.2000000000000002</v>
      </c>
      <c r="G154">
        <v>9.3800000000000008</v>
      </c>
      <c r="H154">
        <v>0.57999999999999996</v>
      </c>
      <c r="I154">
        <v>-1.1100000000000001</v>
      </c>
      <c r="J154">
        <v>-2.42</v>
      </c>
      <c r="K154">
        <v>-4.53</v>
      </c>
      <c r="L154">
        <v>-34.75</v>
      </c>
    </row>
    <row r="155" spans="2:13" x14ac:dyDescent="0.25">
      <c r="B155" t="s">
        <v>149</v>
      </c>
      <c r="D155">
        <v>0.56000000000000005</v>
      </c>
      <c r="E155">
        <v>1.49</v>
      </c>
      <c r="F155">
        <v>14.14</v>
      </c>
      <c r="G155">
        <v>3.78</v>
      </c>
      <c r="H155">
        <v>-0.39</v>
      </c>
      <c r="I155">
        <v>3.92</v>
      </c>
      <c r="J155">
        <v>1.46</v>
      </c>
      <c r="K155">
        <v>-4.38</v>
      </c>
      <c r="L155">
        <v>-23.78</v>
      </c>
    </row>
    <row r="156" spans="2:13" x14ac:dyDescent="0.25">
      <c r="B156" t="s">
        <v>150</v>
      </c>
      <c r="D156">
        <v>4.91</v>
      </c>
      <c r="E156">
        <v>6.5</v>
      </c>
      <c r="F156">
        <v>6.5</v>
      </c>
      <c r="G156">
        <v>5.66</v>
      </c>
      <c r="H156">
        <v>2.84</v>
      </c>
      <c r="I156">
        <v>2.2200000000000002</v>
      </c>
      <c r="J156">
        <v>1.48</v>
      </c>
      <c r="K156">
        <v>4.47</v>
      </c>
      <c r="L156">
        <v>-11.06</v>
      </c>
    </row>
    <row r="158" spans="2:13" x14ac:dyDescent="0.25">
      <c r="B158" t="s">
        <v>154</v>
      </c>
    </row>
    <row r="159" spans="2:13" x14ac:dyDescent="0.25">
      <c r="B159" t="s">
        <v>155</v>
      </c>
      <c r="C159" t="s">
        <v>200</v>
      </c>
      <c r="D159" t="s">
        <v>201</v>
      </c>
      <c r="E159" t="s">
        <v>202</v>
      </c>
      <c r="F159" t="s">
        <v>203</v>
      </c>
      <c r="G159" t="s">
        <v>204</v>
      </c>
      <c r="H159" t="s">
        <v>205</v>
      </c>
      <c r="I159" t="s">
        <v>206</v>
      </c>
      <c r="J159" t="s">
        <v>207</v>
      </c>
      <c r="K159" t="s">
        <v>208</v>
      </c>
      <c r="L159" t="s">
        <v>209</v>
      </c>
      <c r="M159" t="s">
        <v>109</v>
      </c>
    </row>
    <row r="160" spans="2:13" x14ac:dyDescent="0.25">
      <c r="B160" t="s">
        <v>156</v>
      </c>
      <c r="E160">
        <v>38.39</v>
      </c>
      <c r="F160">
        <v>10.91</v>
      </c>
      <c r="I160">
        <v>-48.7</v>
      </c>
      <c r="J160">
        <v>602.20000000000005</v>
      </c>
      <c r="K160">
        <v>-64.12</v>
      </c>
      <c r="L160">
        <v>725.61</v>
      </c>
    </row>
    <row r="161" spans="2:13" x14ac:dyDescent="0.25">
      <c r="B161" t="s">
        <v>157</v>
      </c>
      <c r="E161">
        <v>39.19</v>
      </c>
      <c r="F161">
        <v>10.82</v>
      </c>
      <c r="I161">
        <v>-58.07</v>
      </c>
      <c r="J161">
        <v>939.66</v>
      </c>
      <c r="K161">
        <v>-68.2</v>
      </c>
      <c r="L161">
        <v>869.52</v>
      </c>
    </row>
    <row r="162" spans="2:13" x14ac:dyDescent="0.25">
      <c r="B162" t="s">
        <v>158</v>
      </c>
      <c r="C162">
        <v>6.76</v>
      </c>
      <c r="D162">
        <v>4.76</v>
      </c>
      <c r="E162">
        <v>5.59</v>
      </c>
      <c r="F162">
        <v>5.95</v>
      </c>
      <c r="G162">
        <v>6.35</v>
      </c>
      <c r="H162">
        <v>5.86</v>
      </c>
      <c r="I162">
        <v>4.79</v>
      </c>
      <c r="J162">
        <v>5.33</v>
      </c>
      <c r="K162">
        <v>5.75</v>
      </c>
      <c r="L162">
        <v>6.41</v>
      </c>
      <c r="M162">
        <v>6.21</v>
      </c>
    </row>
    <row r="163" spans="2:13" x14ac:dyDescent="0.25">
      <c r="B163" t="s">
        <v>159</v>
      </c>
      <c r="C163">
        <v>-77.8</v>
      </c>
      <c r="D163">
        <v>98.07</v>
      </c>
      <c r="E163">
        <v>131.65</v>
      </c>
      <c r="F163">
        <v>137.32</v>
      </c>
      <c r="G163">
        <v>-8.9700000000000006</v>
      </c>
      <c r="H163">
        <v>20.37</v>
      </c>
      <c r="I163">
        <v>8.32</v>
      </c>
      <c r="J163">
        <v>83.28</v>
      </c>
      <c r="K163">
        <v>28.68</v>
      </c>
      <c r="L163">
        <v>288.23</v>
      </c>
      <c r="M163">
        <v>176.91</v>
      </c>
    </row>
    <row r="164" spans="2:13" x14ac:dyDescent="0.25">
      <c r="B164" t="s">
        <v>160</v>
      </c>
      <c r="C164">
        <v>-1.88</v>
      </c>
      <c r="D164">
        <v>2.95</v>
      </c>
      <c r="E164">
        <v>3.6</v>
      </c>
      <c r="F164">
        <v>3.6</v>
      </c>
      <c r="G164">
        <v>-0.23</v>
      </c>
      <c r="H164">
        <v>0.56999999999999995</v>
      </c>
      <c r="I164">
        <v>0.22</v>
      </c>
      <c r="J164">
        <v>2.2999999999999998</v>
      </c>
      <c r="K164">
        <v>0.87</v>
      </c>
      <c r="L164">
        <v>25.06</v>
      </c>
      <c r="M164">
        <v>7.79</v>
      </c>
    </row>
    <row r="166" spans="2:13" x14ac:dyDescent="0.25">
      <c r="B166" t="s">
        <v>161</v>
      </c>
    </row>
    <row r="167" spans="2:13" x14ac:dyDescent="0.25">
      <c r="B167" t="s">
        <v>162</v>
      </c>
      <c r="C167" t="s">
        <v>200</v>
      </c>
      <c r="D167" t="s">
        <v>201</v>
      </c>
      <c r="E167" t="s">
        <v>202</v>
      </c>
      <c r="F167" t="s">
        <v>203</v>
      </c>
      <c r="G167" t="s">
        <v>204</v>
      </c>
      <c r="H167" t="s">
        <v>205</v>
      </c>
      <c r="I167" t="s">
        <v>206</v>
      </c>
      <c r="J167" t="s">
        <v>207</v>
      </c>
      <c r="K167" t="s">
        <v>208</v>
      </c>
      <c r="L167" t="s">
        <v>209</v>
      </c>
      <c r="M167" t="s">
        <v>145</v>
      </c>
    </row>
    <row r="168" spans="2:13" x14ac:dyDescent="0.25">
      <c r="B168" t="s">
        <v>163</v>
      </c>
      <c r="C168">
        <v>5.38</v>
      </c>
      <c r="D168">
        <v>5.76</v>
      </c>
      <c r="E168">
        <v>6.21</v>
      </c>
      <c r="F168">
        <v>8.2100000000000009</v>
      </c>
      <c r="G168">
        <v>8.73</v>
      </c>
      <c r="H168">
        <v>9.42</v>
      </c>
      <c r="I168">
        <v>9.41</v>
      </c>
      <c r="J168">
        <v>10.11</v>
      </c>
      <c r="K168">
        <v>10.220000000000001</v>
      </c>
      <c r="L168">
        <v>13.23</v>
      </c>
      <c r="M168">
        <v>3.81</v>
      </c>
    </row>
    <row r="169" spans="2:13" x14ac:dyDescent="0.25">
      <c r="B169" t="s">
        <v>164</v>
      </c>
      <c r="C169">
        <v>2.52</v>
      </c>
      <c r="D169">
        <v>2.72</v>
      </c>
      <c r="E169">
        <v>2.6</v>
      </c>
      <c r="F169">
        <v>1.95</v>
      </c>
      <c r="G169">
        <v>1.46</v>
      </c>
      <c r="H169">
        <v>1.43</v>
      </c>
      <c r="I169">
        <v>1.0900000000000001</v>
      </c>
      <c r="J169">
        <v>0.94</v>
      </c>
      <c r="K169">
        <v>0.25</v>
      </c>
      <c r="L169">
        <v>0.23</v>
      </c>
      <c r="M169">
        <v>0.02</v>
      </c>
    </row>
    <row r="170" spans="2:13" x14ac:dyDescent="0.25">
      <c r="B170" t="s">
        <v>165</v>
      </c>
    </row>
    <row r="171" spans="2:13" x14ac:dyDescent="0.25">
      <c r="B171" t="s">
        <v>166</v>
      </c>
      <c r="C171">
        <v>-7.9</v>
      </c>
      <c r="D171">
        <v>-8.48</v>
      </c>
      <c r="E171">
        <v>-8.81</v>
      </c>
      <c r="F171">
        <v>-10.17</v>
      </c>
      <c r="G171">
        <v>-10.19</v>
      </c>
      <c r="H171">
        <v>-10.85</v>
      </c>
      <c r="I171">
        <v>-10.5</v>
      </c>
      <c r="J171">
        <v>-11.05</v>
      </c>
      <c r="K171">
        <v>-10.47</v>
      </c>
      <c r="L171">
        <v>-13.46</v>
      </c>
      <c r="M171">
        <v>-3.83</v>
      </c>
    </row>
    <row r="172" spans="2:13" x14ac:dyDescent="0.25">
      <c r="B172" t="s">
        <v>167</v>
      </c>
    </row>
    <row r="173" spans="2:13" x14ac:dyDescent="0.25">
      <c r="B173" t="s">
        <v>168</v>
      </c>
      <c r="C173">
        <v>0.17</v>
      </c>
      <c r="D173">
        <v>0.17</v>
      </c>
      <c r="E173">
        <v>0.17</v>
      </c>
      <c r="F173">
        <v>0.19</v>
      </c>
      <c r="G173">
        <v>0.2</v>
      </c>
      <c r="H173">
        <v>0.21</v>
      </c>
      <c r="I173">
        <v>0.17</v>
      </c>
      <c r="J173">
        <v>0.15</v>
      </c>
      <c r="K173">
        <v>0.13</v>
      </c>
      <c r="L173">
        <v>0.43</v>
      </c>
      <c r="M173">
        <v>0.38</v>
      </c>
    </row>
    <row r="174" spans="2:13" x14ac:dyDescent="0.25">
      <c r="B174" t="s">
        <v>169</v>
      </c>
      <c r="C174">
        <v>1.76</v>
      </c>
      <c r="D174">
        <v>1.8</v>
      </c>
      <c r="E174">
        <v>1.77</v>
      </c>
      <c r="F174">
        <v>1.64</v>
      </c>
      <c r="G174">
        <v>1.43</v>
      </c>
      <c r="H174">
        <v>1.37</v>
      </c>
      <c r="I174">
        <v>1.37</v>
      </c>
      <c r="J174">
        <v>1.34</v>
      </c>
      <c r="K174">
        <v>1.32</v>
      </c>
      <c r="L174">
        <v>1.26</v>
      </c>
      <c r="M174">
        <v>1.24</v>
      </c>
    </row>
    <row r="175" spans="2:13" x14ac:dyDescent="0.25">
      <c r="B175" t="s">
        <v>170</v>
      </c>
      <c r="C175">
        <v>-1.93</v>
      </c>
      <c r="D175">
        <v>-1.97</v>
      </c>
      <c r="E175">
        <v>-1.94</v>
      </c>
      <c r="F175">
        <v>-1.82</v>
      </c>
      <c r="G175">
        <v>-1.62</v>
      </c>
      <c r="H175">
        <v>-1.58</v>
      </c>
      <c r="I175">
        <v>-1.54</v>
      </c>
      <c r="J175">
        <v>-1.49</v>
      </c>
      <c r="K175">
        <v>-1.45</v>
      </c>
      <c r="L175">
        <v>-1.69</v>
      </c>
      <c r="M175">
        <v>-1.61</v>
      </c>
    </row>
    <row r="176" spans="2:13" x14ac:dyDescent="0.25">
      <c r="B176" t="s">
        <v>171</v>
      </c>
      <c r="C176">
        <v>100</v>
      </c>
      <c r="D176">
        <v>100</v>
      </c>
      <c r="E176">
        <v>100</v>
      </c>
      <c r="F176">
        <v>100</v>
      </c>
      <c r="G176">
        <v>100</v>
      </c>
      <c r="H176">
        <v>100</v>
      </c>
      <c r="I176">
        <v>100</v>
      </c>
      <c r="J176">
        <v>100</v>
      </c>
      <c r="K176">
        <v>100</v>
      </c>
      <c r="L176">
        <v>100</v>
      </c>
      <c r="M176">
        <v>100</v>
      </c>
    </row>
    <row r="177" spans="2:13" x14ac:dyDescent="0.25">
      <c r="B177" t="s">
        <v>172</v>
      </c>
      <c r="C177">
        <v>0.68</v>
      </c>
      <c r="D177">
        <v>0.67</v>
      </c>
      <c r="E177">
        <v>0.61</v>
      </c>
      <c r="F177">
        <v>0.54</v>
      </c>
      <c r="G177">
        <v>0.52</v>
      </c>
      <c r="H177">
        <v>0.48</v>
      </c>
      <c r="I177">
        <v>0.45</v>
      </c>
      <c r="J177">
        <v>0.5</v>
      </c>
      <c r="K177">
        <v>0.42</v>
      </c>
      <c r="L177">
        <v>0.28999999999999998</v>
      </c>
    </row>
    <row r="178" spans="2:13" x14ac:dyDescent="0.25">
      <c r="B178" t="s">
        <v>173</v>
      </c>
      <c r="C178">
        <v>0.43</v>
      </c>
      <c r="D178">
        <v>0.38</v>
      </c>
      <c r="E178">
        <v>0.25</v>
      </c>
      <c r="F178">
        <v>0.18</v>
      </c>
      <c r="G178">
        <v>0.1</v>
      </c>
      <c r="H178">
        <v>0.11</v>
      </c>
      <c r="I178">
        <v>0.05</v>
      </c>
    </row>
    <row r="179" spans="2:13" x14ac:dyDescent="0.25">
      <c r="B179" t="s">
        <v>174</v>
      </c>
      <c r="C179">
        <v>0.09</v>
      </c>
      <c r="D179">
        <v>0.15</v>
      </c>
      <c r="E179">
        <v>0.13</v>
      </c>
      <c r="F179">
        <v>0.09</v>
      </c>
      <c r="G179">
        <v>7.0000000000000007E-2</v>
      </c>
      <c r="H179">
        <v>0.05</v>
      </c>
      <c r="I179">
        <v>0.04</v>
      </c>
      <c r="J179">
        <v>0.03</v>
      </c>
      <c r="K179">
        <v>0.02</v>
      </c>
      <c r="L179">
        <v>0.01</v>
      </c>
    </row>
    <row r="180" spans="2:13" x14ac:dyDescent="0.25">
      <c r="B180" t="s">
        <v>175</v>
      </c>
    </row>
    <row r="181" spans="2:13" x14ac:dyDescent="0.25">
      <c r="B181" t="s">
        <v>176</v>
      </c>
      <c r="C181">
        <v>-1.2</v>
      </c>
      <c r="D181">
        <v>-1.2</v>
      </c>
      <c r="E181">
        <v>-0.99</v>
      </c>
      <c r="F181">
        <v>-0.81</v>
      </c>
      <c r="G181">
        <v>-0.68</v>
      </c>
      <c r="H181">
        <v>-0.64</v>
      </c>
      <c r="I181">
        <v>-0.53</v>
      </c>
      <c r="J181">
        <v>-0.53</v>
      </c>
      <c r="K181">
        <v>-0.44</v>
      </c>
      <c r="L181">
        <v>-0.28999999999999998</v>
      </c>
    </row>
    <row r="182" spans="2:13" x14ac:dyDescent="0.25">
      <c r="B182" t="s">
        <v>177</v>
      </c>
    </row>
    <row r="183" spans="2:13" x14ac:dyDescent="0.25">
      <c r="B183" t="s">
        <v>178</v>
      </c>
      <c r="C183">
        <v>26.31</v>
      </c>
      <c r="D183">
        <v>23.18</v>
      </c>
      <c r="E183">
        <v>21.49</v>
      </c>
      <c r="F183">
        <v>20.83</v>
      </c>
      <c r="G183">
        <v>22.53</v>
      </c>
      <c r="H183">
        <v>22.6</v>
      </c>
      <c r="I183">
        <v>22.47</v>
      </c>
      <c r="J183">
        <v>22.33</v>
      </c>
      <c r="K183">
        <v>23.51</v>
      </c>
      <c r="L183">
        <v>19.66</v>
      </c>
      <c r="M183">
        <v>17.329999999999998</v>
      </c>
    </row>
    <row r="184" spans="2:13" x14ac:dyDescent="0.25">
      <c r="B184" t="s">
        <v>179</v>
      </c>
      <c r="C184">
        <v>-26.31</v>
      </c>
      <c r="D184">
        <v>-23.18</v>
      </c>
      <c r="E184">
        <v>-21.49</v>
      </c>
      <c r="F184">
        <v>-20.83</v>
      </c>
      <c r="G184">
        <v>-22.53</v>
      </c>
      <c r="H184">
        <v>-22.6</v>
      </c>
      <c r="I184">
        <v>-22.47</v>
      </c>
      <c r="J184">
        <v>-22.33</v>
      </c>
      <c r="K184">
        <v>-23.51</v>
      </c>
      <c r="L184">
        <v>-19.66</v>
      </c>
      <c r="M184">
        <v>-17.329999999999998</v>
      </c>
    </row>
    <row r="185" spans="2:13" x14ac:dyDescent="0.25">
      <c r="B185" t="s">
        <v>180</v>
      </c>
      <c r="C185">
        <v>93.74</v>
      </c>
      <c r="D185">
        <v>93.43</v>
      </c>
      <c r="E185">
        <v>93.3</v>
      </c>
      <c r="F185">
        <v>93.71</v>
      </c>
      <c r="G185">
        <v>93.46</v>
      </c>
      <c r="H185">
        <v>93.07</v>
      </c>
      <c r="I185">
        <v>92.81</v>
      </c>
      <c r="J185">
        <v>92.66</v>
      </c>
      <c r="K185">
        <v>92.78</v>
      </c>
      <c r="L185">
        <v>92.54</v>
      </c>
      <c r="M185">
        <v>91.9</v>
      </c>
    </row>
    <row r="186" spans="2:13" x14ac:dyDescent="0.25">
      <c r="B186" t="s">
        <v>181</v>
      </c>
      <c r="C186">
        <v>6.26</v>
      </c>
      <c r="D186">
        <v>6.57</v>
      </c>
      <c r="E186">
        <v>6.7</v>
      </c>
      <c r="F186">
        <v>6.29</v>
      </c>
      <c r="G186">
        <v>6.54</v>
      </c>
      <c r="H186">
        <v>6.93</v>
      </c>
      <c r="I186">
        <v>7.19</v>
      </c>
      <c r="J186">
        <v>7.34</v>
      </c>
      <c r="K186">
        <v>7.22</v>
      </c>
      <c r="L186">
        <v>7.46</v>
      </c>
      <c r="M186">
        <v>8.1</v>
      </c>
    </row>
    <row r="187" spans="2:13" x14ac:dyDescent="0.25">
      <c r="B187" t="s">
        <v>182</v>
      </c>
      <c r="C187">
        <v>100</v>
      </c>
      <c r="D187">
        <v>100</v>
      </c>
      <c r="E187">
        <v>100</v>
      </c>
      <c r="F187">
        <v>100</v>
      </c>
      <c r="G187">
        <v>100</v>
      </c>
      <c r="H187">
        <v>100</v>
      </c>
      <c r="I187">
        <v>100</v>
      </c>
      <c r="J187">
        <v>100</v>
      </c>
      <c r="K187">
        <v>100</v>
      </c>
      <c r="L187">
        <v>100</v>
      </c>
      <c r="M187">
        <v>100</v>
      </c>
    </row>
    <row r="189" spans="2:13" x14ac:dyDescent="0.25">
      <c r="B189" t="s">
        <v>183</v>
      </c>
      <c r="C189" t="s">
        <v>200</v>
      </c>
      <c r="D189" t="s">
        <v>201</v>
      </c>
      <c r="E189" t="s">
        <v>202</v>
      </c>
      <c r="F189" t="s">
        <v>203</v>
      </c>
      <c r="G189" t="s">
        <v>204</v>
      </c>
      <c r="H189" t="s">
        <v>205</v>
      </c>
      <c r="I189" t="s">
        <v>206</v>
      </c>
      <c r="J189" t="s">
        <v>207</v>
      </c>
      <c r="K189" t="s">
        <v>208</v>
      </c>
      <c r="L189" t="s">
        <v>209</v>
      </c>
      <c r="M189" t="s">
        <v>145</v>
      </c>
    </row>
    <row r="190" spans="2:13" x14ac:dyDescent="0.25">
      <c r="B190" t="s">
        <v>184</v>
      </c>
    </row>
    <row r="191" spans="2:13" x14ac:dyDescent="0.25">
      <c r="B191" t="s">
        <v>185</v>
      </c>
    </row>
    <row r="192" spans="2:13" x14ac:dyDescent="0.25">
      <c r="B192" t="s">
        <v>186</v>
      </c>
      <c r="C192">
        <v>16.02</v>
      </c>
      <c r="D192">
        <v>15.25</v>
      </c>
      <c r="E192">
        <v>14.94</v>
      </c>
      <c r="F192">
        <v>15.91</v>
      </c>
      <c r="G192">
        <v>15.3</v>
      </c>
      <c r="H192">
        <v>14.44</v>
      </c>
      <c r="I192">
        <v>13.9</v>
      </c>
      <c r="J192">
        <v>13.63</v>
      </c>
      <c r="K192">
        <v>13.85</v>
      </c>
      <c r="L192">
        <v>13.41</v>
      </c>
      <c r="M192">
        <v>12.34</v>
      </c>
    </row>
    <row r="193" spans="2:13" x14ac:dyDescent="0.25">
      <c r="B193" t="s">
        <v>187</v>
      </c>
      <c r="C193">
        <v>4.2</v>
      </c>
      <c r="D193">
        <v>3.53</v>
      </c>
      <c r="E193">
        <v>3.2</v>
      </c>
      <c r="F193">
        <v>3.31</v>
      </c>
      <c r="G193">
        <v>3.44</v>
      </c>
      <c r="H193">
        <v>3.26</v>
      </c>
      <c r="I193">
        <v>3.12</v>
      </c>
      <c r="J193">
        <v>3.04</v>
      </c>
      <c r="K193">
        <v>3.26</v>
      </c>
      <c r="L193">
        <v>2.64</v>
      </c>
      <c r="M193">
        <v>2.14</v>
      </c>
    </row>
    <row r="195" spans="2:13" x14ac:dyDescent="0.25">
      <c r="B195" t="s">
        <v>188</v>
      </c>
    </row>
    <row r="196" spans="2:13" x14ac:dyDescent="0.25">
      <c r="B196" t="s">
        <v>189</v>
      </c>
      <c r="C196" t="s">
        <v>200</v>
      </c>
      <c r="D196" t="s">
        <v>201</v>
      </c>
      <c r="E196" t="s">
        <v>202</v>
      </c>
      <c r="F196" t="s">
        <v>203</v>
      </c>
      <c r="G196" t="s">
        <v>204</v>
      </c>
      <c r="H196" t="s">
        <v>205</v>
      </c>
      <c r="I196" t="s">
        <v>206</v>
      </c>
      <c r="J196" t="s">
        <v>207</v>
      </c>
      <c r="K196" t="s">
        <v>208</v>
      </c>
      <c r="L196" t="s">
        <v>209</v>
      </c>
      <c r="M196" t="s">
        <v>109</v>
      </c>
    </row>
    <row r="197" spans="2:13" x14ac:dyDescent="0.25">
      <c r="B197" t="s">
        <v>190</v>
      </c>
    </row>
    <row r="198" spans="2:13" x14ac:dyDescent="0.25">
      <c r="B198" t="s">
        <v>191</v>
      </c>
    </row>
    <row r="199" spans="2:13" x14ac:dyDescent="0.25">
      <c r="B199" t="s">
        <v>192</v>
      </c>
    </row>
    <row r="200" spans="2:13" x14ac:dyDescent="0.25">
      <c r="B200" t="s">
        <v>193</v>
      </c>
    </row>
    <row r="201" spans="2:13" x14ac:dyDescent="0.25">
      <c r="B201" t="s">
        <v>194</v>
      </c>
    </row>
    <row r="202" spans="2:13" x14ac:dyDescent="0.25">
      <c r="B202" t="s">
        <v>195</v>
      </c>
    </row>
    <row r="203" spans="2:13" x14ac:dyDescent="0.25">
      <c r="B203" t="s">
        <v>196</v>
      </c>
      <c r="C203">
        <v>15.6</v>
      </c>
      <c r="D203">
        <v>15.67</v>
      </c>
      <c r="E203">
        <v>16.13</v>
      </c>
      <c r="F203">
        <v>15.08</v>
      </c>
      <c r="G203">
        <v>13.53</v>
      </c>
      <c r="H203">
        <v>12.59</v>
      </c>
      <c r="I203">
        <v>13.34</v>
      </c>
      <c r="J203">
        <v>15.87</v>
      </c>
      <c r="K203">
        <v>16.61</v>
      </c>
      <c r="L203">
        <v>7.86</v>
      </c>
      <c r="M203">
        <v>5.33</v>
      </c>
    </row>
    <row r="204" spans="2:13" x14ac:dyDescent="0.25">
      <c r="B204" t="s">
        <v>197</v>
      </c>
      <c r="C204">
        <v>0.03</v>
      </c>
      <c r="D204">
        <v>0.03</v>
      </c>
      <c r="E204">
        <v>0.03</v>
      </c>
      <c r="F204">
        <v>0.02</v>
      </c>
      <c r="G204">
        <v>0.02</v>
      </c>
      <c r="H204">
        <v>0.03</v>
      </c>
      <c r="I204">
        <v>0.03</v>
      </c>
      <c r="J204">
        <v>0.03</v>
      </c>
      <c r="K204">
        <v>0.02</v>
      </c>
      <c r="L204">
        <v>0.02</v>
      </c>
      <c r="M204">
        <v>0.02</v>
      </c>
    </row>
  </sheetData>
  <mergeCells count="1">
    <mergeCell ref="C29:I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47491E-AEDC-4FE6-8FA4-03C6DDA32D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Q2</vt:lpstr>
      <vt:lpstr>DataForQ2</vt:lpstr>
      <vt:lpstr>Q3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Eugster</dc:creator>
  <cp:lastModifiedBy>USER</cp:lastModifiedBy>
  <dcterms:created xsi:type="dcterms:W3CDTF">2021-09-02T07:19:50Z</dcterms:created>
  <dcterms:modified xsi:type="dcterms:W3CDTF">2021-10-04T13:32:14Z</dcterms:modified>
</cp:coreProperties>
</file>